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sPEXnIenyAr9qOasPxb5T0MF7TEEZK/5pSQtjZQbncH0Hy13IV7S1vMDR6pqe6TkjJkzHV8UnAI7nlPYeBY1PA==" saltValue="Ru/2MAyMpHZtJbriAT7Odg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6 3. forduló\"/>
    </mc:Choice>
  </mc:AlternateContent>
  <xr:revisionPtr revIDLastSave="0" documentId="13_ncr:10001_{2ACADF62-B697-4FB6-8E5B-B1A65DCE8640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0" l="1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D12" i="3"/>
  <c r="D11" i="3"/>
  <c r="D10" i="3"/>
  <c r="D9" i="3"/>
  <c r="D8" i="3"/>
  <c r="D7" i="3"/>
  <c r="D6" i="3"/>
  <c r="D5" i="3"/>
  <c r="D4" i="3"/>
  <c r="D3" i="3"/>
  <c r="F2" i="1" l="1"/>
  <c r="D2" i="1"/>
  <c r="B2" i="1"/>
  <c r="A7" i="1"/>
  <c r="A5" i="1"/>
  <c r="A3" i="1"/>
  <c r="B12" i="3"/>
  <c r="F12" i="3" s="1"/>
  <c r="B11" i="3" l="1"/>
  <c r="F11" i="3" s="1"/>
  <c r="B7" i="3"/>
  <c r="F7" i="3" s="1"/>
  <c r="B2" i="3"/>
  <c r="F2" i="3" s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L7" i="1" l="1"/>
  <c r="M7" i="1" s="1"/>
  <c r="L6" i="1"/>
  <c r="M6" i="1" s="1"/>
  <c r="L5" i="1"/>
  <c r="M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<sst xmlns="http://schemas.openxmlformats.org/spreadsheetml/2006/main" count="384" uniqueCount="46">
  <si>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</si>
  <si>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</si>
  <si>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</si>
  <si>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</si>
  <si>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</si>
  <si>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</si>
  <si>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</si>
  <si>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</si>
  <si>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</si>
  <si>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</si>
  <si>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</si>
  <si>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</si>
  <si>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</si>
  <si>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</si>
  <si>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</si>
  <si>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</si>
  <si>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</si>
  <si>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</si>
  <si>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</si>
  <si>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</si>
  <si>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</si>
  <si>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</si>
  <si>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</si>
  <si>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</si>
  <si>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</si>
  <si>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</si>
  <si>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</si>
  <si>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</si>
  <si>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</si>
  <si>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VÁCI FSE</t>
  </si>
  <si>
    <t>FIREBALLS - OMEGA III</t>
  </si>
  <si>
    <t>BIATORBÁGYI SC</t>
  </si>
  <si>
    <t>Puskás Bálint</t>
  </si>
  <si>
    <t>Marosvásárhelyi Attila</t>
  </si>
  <si>
    <t>Országh Péter</t>
  </si>
  <si>
    <t>Fodor István</t>
  </si>
  <si>
    <t>Válóczy Dániel</t>
  </si>
  <si>
    <t>Maka Róbert</t>
  </si>
  <si>
    <t>Csákvári Zsolt</t>
  </si>
  <si>
    <t>Raska Richárd</t>
  </si>
  <si>
    <t>Csákváry Zsolt</t>
  </si>
  <si>
    <t>Fehér Enikő</t>
  </si>
  <si>
    <t>Sipos Ferenc</t>
  </si>
  <si>
    <t>Galambosi Ákos</t>
  </si>
  <si>
    <t>Juhász Levente</t>
  </si>
  <si>
    <t>PÉCSI FALLABDA SE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</si>
</sst>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2" borderId="18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8" xfId="0" applyFont="1" applyBorder="1"/>
    <xf numFmtId="0" fontId="5" fillId="0" borderId="31" xfId="0" applyFont="1" applyBorder="1"/>
    <xf numFmtId="0" fontId="5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5" fillId="0" borderId="43" xfId="0" applyFont="1" applyBorder="1"/>
    <xf numFmtId="0" fontId="5" fillId="0" borderId="0" xfId="0" applyFont="1"/>
    <xf numFmtId="0" fontId="5" fillId="0" borderId="33" xfId="0" applyFont="1" applyBorder="1"/>
    <xf numFmtId="0" fontId="5" fillId="0" borderId="34" xfId="0" applyFont="1" applyBorder="1"/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2" borderId="0" xfId="0" applyFill="1" applyBorder="1"/>
    <xf numFmtId="0" fontId="0" fillId="2" borderId="48" xfId="0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/>
    </xf>
    <xf numFmtId="0" fontId="6" fillId="3" borderId="4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</cellXfs>
  <cellStyles count="1">
    <cellStyle name="Normál" xfId="0" builtinId="0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" tableType="queryTable" insertRow="1" totalsRowShown="0">
  <autoFilter ref="A1:M2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M17"/>
  <sheetViews>
    <sheetView showGridLines="0" tabSelected="1" workbookViewId="0">
      <selection activeCell="K9" sqref="K9"/>
    </sheetView>
  </sheetViews>
  <sheetFormatPr defaultRowHeight="14.4" x14ac:dyDescent="0.3"/>
  <cols>
    <col min="1" max="1" width="14.44140625" customWidth="1"/>
    <col min="2" max="7" width="6.88671875" customWidth="1"/>
    <col min="8" max="8" width="2.5546875" customWidth="1"/>
    <col min="9" max="9" width="2" customWidth="1"/>
    <col min="10" max="10" width="2.5546875" customWidth="1"/>
    <col min="12" max="12" width="26.6640625" bestFit="1" customWidth="1"/>
  </cols>
  <sheetData>
    <row r="1" spans="1:13" ht="15" thickBot="1" x14ac:dyDescent="0.35"/>
    <row r="2" spans="1:13" ht="32.25" customHeight="1" x14ac:dyDescent="0.3">
      <c r="A2" s="18"/>
      <c r="B2" s="55" t="str">
        <f>IF(cs_1="","",cs_1)</f>
        <v>VÁCI FSE</v>
      </c>
      <c r="C2" s="56"/>
      <c r="D2" s="57" t="str">
        <f>IF(cs_2="","",cs_2)</f>
        <v>FIREBALLS - OMEGA III</v>
      </c>
      <c r="E2" s="58"/>
      <c r="F2" s="57" t="str">
        <f>IF(cs_3="","",cs_3)</f>
        <v>BIATORBÁGYI SC</v>
      </c>
      <c r="G2" s="61"/>
    </row>
    <row r="3" spans="1:13" ht="17.25" customHeight="1" x14ac:dyDescent="0.3">
      <c r="A3" s="53" t="str">
        <f>IF(cs_1="","",cs_1)</f>
        <v>VÁCI FSE</v>
      </c>
      <c r="B3" s="7"/>
      <c r="C3" s="8"/>
      <c r="D3" s="2">
        <v>3</v>
      </c>
      <c r="E3" s="3">
        <v>0</v>
      </c>
      <c r="F3" s="11">
        <v>3</v>
      </c>
      <c r="G3" s="50">
        <v>1</v>
      </c>
    </row>
    <row r="4" spans="1:13" ht="17.25" customHeight="1" x14ac:dyDescent="0.3">
      <c r="A4" s="54"/>
      <c r="B4" s="6"/>
      <c r="C4" s="9"/>
      <c r="D4" s="12">
        <v>9</v>
      </c>
      <c r="E4" s="13">
        <v>2</v>
      </c>
      <c r="F4" s="14">
        <v>9</v>
      </c>
      <c r="G4" s="15">
        <v>8</v>
      </c>
      <c r="K4" t="s">
        <v>14</v>
      </c>
      <c r="L4" s="10" t="s">
        <v>0</v>
      </c>
      <c r="M4" t="s">
        <v>9</v>
      </c>
    </row>
    <row r="5" spans="1:13" ht="17.25" customHeight="1" x14ac:dyDescent="0.3">
      <c r="A5" s="59" t="str">
        <f>IF(cs_2="","",cs_2)</f>
        <v>FIREBALLS - OMEGA III</v>
      </c>
      <c r="B5" s="2">
        <v>0</v>
      </c>
      <c r="C5" s="3">
        <v>3</v>
      </c>
      <c r="D5" s="51"/>
      <c r="E5" s="51"/>
      <c r="F5" s="11">
        <v>0</v>
      </c>
      <c r="G5" s="50">
        <v>4</v>
      </c>
      <c r="K5" s="10">
        <v>5</v>
      </c>
      <c r="L5" t="str">
        <f>IF(K5="","",_xlfn.XLOOKUP(LARGE('Csapatok'!F:F,1),'Csapatok'!F:F,'Csapatok'!A:A))</f>
        <v>VÁCI FSE</v>
      </c>
      <c r="M5" s="10">
        <f>IF(K5="","",_xlfn.XLOOKUP(L5,'Csapatok'!A:A,'Csapatok'!B:B))</f>
        <v>6</v>
      </c>
    </row>
    <row r="6" spans="1:13" ht="17.25" customHeight="1" x14ac:dyDescent="0.3">
      <c r="A6" s="60"/>
      <c r="B6" s="14">
        <v>2</v>
      </c>
      <c r="C6" s="13">
        <v>9</v>
      </c>
      <c r="D6" s="51"/>
      <c r="E6" s="51"/>
      <c r="F6" s="14">
        <v>2</v>
      </c>
      <c r="G6" s="15">
        <v>12</v>
      </c>
      <c r="K6" s="10">
        <v>6</v>
      </c>
      <c r="L6" t="str">
        <f>IF(K6="","",_xlfn.XLOOKUP(LARGE('Csapatok'!F:F,2),'Csapatok'!F:F,'Csapatok'!A:A))</f>
        <v>BIATORBÁGYI SC</v>
      </c>
      <c r="M6" s="10">
        <f>IF(K6="","",_xlfn.XLOOKUP(L6,'Csapatok'!A:A,'Csapatok'!B:B))</f>
        <v>3</v>
      </c>
    </row>
    <row r="7" spans="1:13" ht="17.25" customHeight="1" x14ac:dyDescent="0.3">
      <c r="A7" s="53" t="str">
        <f>IF(cs_3="","",cs_3)</f>
        <v>BIATORBÁGYI SC</v>
      </c>
      <c r="B7" s="2">
        <v>1</v>
      </c>
      <c r="C7" s="3">
        <v>3</v>
      </c>
      <c r="D7" s="2">
        <v>4</v>
      </c>
      <c r="E7" s="3">
        <v>0</v>
      </c>
      <c r="F7" s="51"/>
      <c r="G7" s="4"/>
      <c r="K7" s="10">
        <v>7</v>
      </c>
      <c r="L7" t="str">
        <f>IF(K7="","",_xlfn.XLOOKUP(LARGE('Csapatok'!F:F,3),'Csapatok'!F:F,'Csapatok'!A:A))</f>
        <v>FIREBALLS - OMEGA III</v>
      </c>
      <c r="M7" s="10">
        <f>IF(K7="","",_xlfn.XLOOKUP(L7,'Csapatok'!A:A,'Csapatok'!B:B))</f>
        <v>0</v>
      </c>
    </row>
    <row r="8" spans="1:13" ht="17.25" customHeight="1" thickBot="1" x14ac:dyDescent="0.35">
      <c r="A8" s="62"/>
      <c r="B8" s="16">
        <v>8</v>
      </c>
      <c r="C8" s="17">
        <v>9</v>
      </c>
      <c r="D8" s="16">
        <v>12</v>
      </c>
      <c r="E8" s="17">
        <v>2</v>
      </c>
      <c r="F8" s="52"/>
      <c r="G8" s="5"/>
      <c r="K8" s="10">
        <v>8</v>
      </c>
      <c r="L8" t="s">
        <v>45</v>
      </c>
      <c r="M8" s="10">
        <v>0</v>
      </c>
    </row>
    <row r="13" spans="1:13" x14ac:dyDescent="0.3">
      <c r="C13" s="10"/>
      <c r="D13" s="10"/>
      <c r="E13" s="10"/>
      <c r="F13" s="10"/>
      <c r="G13" s="10"/>
    </row>
    <row r="14" spans="1:13" x14ac:dyDescent="0.3">
      <c r="C14" s="10"/>
      <c r="D14" s="10"/>
      <c r="E14" s="10"/>
      <c r="F14" s="10"/>
    </row>
    <row r="15" spans="1:13" x14ac:dyDescent="0.3">
      <c r="C15" s="10"/>
      <c r="D15" s="10"/>
      <c r="E15" s="10"/>
      <c r="F15" s="10"/>
    </row>
    <row r="16" spans="1:13" x14ac:dyDescent="0.3">
      <c r="C16" s="10"/>
      <c r="D16" s="10"/>
      <c r="E16" s="10"/>
      <c r="F16" s="10"/>
    </row>
    <row r="17" spans="3:6" x14ac:dyDescent="0.3">
      <c r="C17" s="10"/>
      <c r="D17" s="10"/>
      <c r="E17" s="10"/>
      <c r="F17" s="10"/>
    </row>
  </sheetData>
  <sortState xmlns:xlrd2="http://schemas.microsoft.com/office/spreadsheetml/2017/richdata2" ref="L5:M8">
    <sortCondition descending="1" ref="M5:M8"/>
  </sortState>
  <mergeCells count="6">
    <mergeCell ref="A7:A8"/>
    <mergeCell ref="A3:A4"/>
    <mergeCell ref="B2:C2"/>
    <mergeCell ref="D2:E2"/>
    <mergeCell ref="A5:A6"/>
    <mergeCell ref="F2:G2"/>
  </mergeCells>
  <conditionalFormatting sqref="B6:C6 B8:E8 D4:G4 F6:G6">
    <cfRule type="expression" dxfId="14" priority="2">
      <formula>IF(AND(B3=2,B4=""),1,0)</formula>
    </cfRule>
  </conditionalFormatting>
  <pageMargins left="0.7" right="0.7" top="0.75" bottom="0.75" header="0.3" footer="0.3"/>
  <ignoredErrors>
    <ignoredError sqref="F8:G8 B4:C4 D5:E5 D6:E6 F7: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5"/>
  <sheetViews>
    <sheetView workbookViewId="0">
      <selection activeCell="J5" sqref="J5"/>
    </sheetView>
  </sheetViews>
  <sheetFormatPr defaultRowHeight="14.4" x14ac:dyDescent="0.3"/>
  <cols>
    <col min="1" max="1" width="0.109375" customWidth="1"/>
    <col min="2" max="2" width="24.6640625" hidden="1" customWidth="1"/>
    <col min="3" max="4" width="27.109375" customWidth="1"/>
    <col min="5" max="13" width="12" style="10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43.2" x14ac:dyDescent="0.3">
      <c r="A1" t="s">
        <v>7</v>
      </c>
      <c r="B1" t="s">
        <v>8</v>
      </c>
      <c r="C1" s="20" t="s">
        <v>0</v>
      </c>
      <c r="D1" s="21" t="s">
        <v>1</v>
      </c>
      <c r="E1" s="20" t="s">
        <v>6</v>
      </c>
      <c r="F1" s="20" t="s">
        <v>10</v>
      </c>
      <c r="G1" s="20" t="s">
        <v>11</v>
      </c>
      <c r="H1" s="20" t="s">
        <v>4</v>
      </c>
      <c r="I1" s="20" t="s">
        <v>5</v>
      </c>
      <c r="J1" s="20" t="s">
        <v>2</v>
      </c>
      <c r="K1" s="20" t="s">
        <v>3</v>
      </c>
      <c r="L1" s="20" t="s">
        <v>12</v>
      </c>
      <c r="M1" s="20" t="s">
        <v>13</v>
      </c>
    </row>
    <row r="2" spans="1:13" x14ac:dyDescent="0.3">
      <c r="D2" s="1"/>
      <c r="F2" s="19"/>
      <c r="G2" s="19"/>
      <c r="H2" s="19"/>
      <c r="I2" s="19"/>
      <c r="J2" s="19"/>
      <c r="K2" s="19"/>
      <c r="L2" s="19"/>
      <c r="M2" s="19"/>
    </row>
    <row r="3" spans="1:13" x14ac:dyDescent="0.3">
      <c r="A3" t="s">
        <v>31</v>
      </c>
      <c r="B3" t="s">
        <v>29</v>
      </c>
      <c r="C3" t="s">
        <v>31</v>
      </c>
      <c r="D3" t="s">
        <v>29</v>
      </c>
      <c r="E3" s="10">
        <v>1</v>
      </c>
      <c r="F3" s="10">
        <v>1</v>
      </c>
      <c r="G3" s="10">
        <v>3</v>
      </c>
      <c r="H3" s="10">
        <v>8</v>
      </c>
      <c r="I3" s="10">
        <v>9</v>
      </c>
      <c r="J3" s="10">
        <v>161</v>
      </c>
      <c r="K3" s="10">
        <v>152</v>
      </c>
      <c r="L3" s="10">
        <v>0</v>
      </c>
      <c r="M3" s="10">
        <v>3</v>
      </c>
    </row>
    <row r="4" spans="1:13" x14ac:dyDescent="0.3">
      <c r="A4" t="s">
        <v>31</v>
      </c>
      <c r="B4" t="s">
        <v>30</v>
      </c>
      <c r="C4" t="s">
        <v>31</v>
      </c>
      <c r="D4" t="s">
        <v>30</v>
      </c>
      <c r="E4" s="10">
        <v>1</v>
      </c>
      <c r="F4" s="10">
        <v>3</v>
      </c>
      <c r="G4" s="10">
        <v>0</v>
      </c>
      <c r="H4" s="10">
        <v>9</v>
      </c>
      <c r="I4" s="10">
        <v>2</v>
      </c>
      <c r="J4" s="10">
        <v>109</v>
      </c>
      <c r="K4" s="10">
        <v>80</v>
      </c>
      <c r="L4" s="10">
        <v>3</v>
      </c>
      <c r="M4" s="10">
        <v>0</v>
      </c>
    </row>
    <row r="5" spans="1:13" x14ac:dyDescent="0.3">
      <c r="A5" t="s">
        <v>29</v>
      </c>
      <c r="B5" t="s">
        <v>30</v>
      </c>
      <c r="C5" t="s">
        <v>29</v>
      </c>
      <c r="D5" t="s">
        <v>30</v>
      </c>
      <c r="E5" s="10">
        <v>1</v>
      </c>
      <c r="F5" s="10">
        <v>3</v>
      </c>
      <c r="G5" s="10">
        <v>0</v>
      </c>
      <c r="H5" s="10">
        <v>9</v>
      </c>
      <c r="I5" s="10">
        <v>2</v>
      </c>
      <c r="J5" s="10">
        <v>115</v>
      </c>
      <c r="K5" s="10">
        <v>72</v>
      </c>
      <c r="L5" s="10">
        <v>3</v>
      </c>
      <c r="M5" s="10"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3" sqref="A3"/>
    </sheetView>
  </sheetViews>
  <sheetFormatPr defaultRowHeight="14.4" x14ac:dyDescent="0.3"/>
  <cols>
    <col min="1" max="1" width="26.6640625" bestFit="1" customWidth="1"/>
    <col min="3" max="3" width="10" customWidth="1"/>
    <col min="6" max="6" width="0" hidden="1" customWidth="1"/>
  </cols>
  <sheetData>
    <row r="1" spans="1:6" ht="28.8" x14ac:dyDescent="0.3">
      <c r="A1" s="19" t="s">
        <v>0</v>
      </c>
      <c r="B1" s="19" t="s">
        <v>9</v>
      </c>
      <c r="C1" s="20" t="s">
        <v>28</v>
      </c>
      <c r="D1" s="20" t="s">
        <v>15</v>
      </c>
      <c r="E1" s="20" t="s">
        <v>27</v>
      </c>
      <c r="F1" s="19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6</v>
      </c>
      <c r="C2">
        <f>SUMIF('Mérkőzések | eredmények'!$C:$C,cs_1,'Mérkőzések | eredmények'!F:F)+SUMIF('Mérkőzések | eredmények'!$D:$D,cs_1,'Mérkőzések | eredmények'!G:G)</f>
        <v>6</v>
      </c>
      <c r="D2">
        <f>SUMIF('Mérkőzések | eredmények'!$C:$C,cs_1,'Mérkőzések | eredmények'!H:H)+SUMIF('Mérkőzések | eredmények'!$D:$D,cs_1,'Mérkőzések | eredmények'!I:I)</f>
        <v>18</v>
      </c>
      <c r="E2">
        <f>SUMIF('Mérkőzések | eredmények'!$C:$C,cs_1,'Mérkőzések | eredmények'!J:J)+SUMIF('Mérkőzések | eredmények'!$D:$D,cs_1,'Mérkőzések | eredmények'!K:K)</f>
        <v>267</v>
      </c>
      <c r="F2">
        <f>VALUE(Csapatok[[#This Row],[Pontok]]&amp;Csapatok[[#This Row],[Nyert Mérkőzés]]&amp;Csapatok[[#This Row],[Nyert szettek]]&amp;Csapatok[[#This Row],[Szerzett pont]])</f>
        <v>6618267</v>
      </c>
    </row>
    <row r="3" spans="1:6" x14ac:dyDescent="0.3">
      <c r="A3" t="s">
        <v>30</v>
      </c>
      <c r="B3">
        <f>SUMIF('Mérkőzések | eredmények'!C:C,cs_2,'Mérkőzések | eredmények'!L:L)+SUMIF('Mérkőzések | eredmények'!D:D,cs_2,'Mérkőzések | eredmények'!M:M)</f>
        <v>0</v>
      </c>
      <c r="C3">
        <f>SUMIF('Mérkőzések | eredmények'!$C:$C,cs_2,'Mérkőzések | eredmények'!F:F)+SUMIF('Mérkőzések | eredmények'!$D:$D,cs_2,'Mérkőzések | eredmények'!G:G)</f>
        <v>0</v>
      </c>
      <c r="D3">
        <f>SUMIF('Mérkőzések | eredmények'!$C:$C,cs_2,'Mérkőzések | eredmények'!H:H)+SUMIF('Mérkőzések | eredmények'!$D:$D,cs_2,'Mérkőzések | eredmények'!I:I)</f>
        <v>4</v>
      </c>
      <c r="E3">
        <f>SUMIF('Mérkőzések | eredmények'!$C:$C,cs_2,'Mérkőzések | eredmények'!J:J)+SUMIF('Mérkőzések | eredmények'!$D:$D,cs_2,'Mérkőzések | eredmények'!K:K)</f>
        <v>152</v>
      </c>
      <c r="F3">
        <f>VALUE(Csapatok[[#This Row],[Pontok]]&amp;Csapatok[[#This Row],[Nyert Mérkőzés]]&amp;Csapatok[[#This Row],[Nyert szettek]]&amp;Csapatok[[#This Row],[Szerzett pont]])</f>
        <v>4152</v>
      </c>
    </row>
    <row r="4" spans="1:6" x14ac:dyDescent="0.3">
      <c r="A4" t="s">
        <v>31</v>
      </c>
      <c r="B4">
        <f>SUMIF('Mérkőzések | eredmények'!C:C,cs_3,'Mérkőzések | eredmények'!L:L)+SUMIF('Mérkőzések | eredmények'!D:D,cs_3,'Mérkőzések | eredmények'!M:M)</f>
        <v>3</v>
      </c>
      <c r="C4">
        <f>SUMIF('Mérkőzések | eredmények'!$C:$C,cs_3,'Mérkőzések | eredmények'!F:F)+SUMIF('Mérkőzések | eredmények'!$D:$D,cs_3,'Mérkőzések | eredmények'!G:G)</f>
        <v>4</v>
      </c>
      <c r="D4">
        <f>SUMIF('Mérkőzések | eredmények'!$C:$C,cs_3,'Mérkőzések | eredmények'!H:H)+SUMIF('Mérkőzések | eredmények'!$D:$D,cs_3,'Mérkőzések | eredmények'!I:I)</f>
        <v>17</v>
      </c>
      <c r="E4">
        <f>SUMIF('Mérkőzések | eredmények'!$C:$C,cs_3,'Mérkőzések | eredmények'!J:J)+SUMIF('Mérkőzések | eredmények'!$D:$D,cs_3,'Mérkőzések | eredmények'!K:K)</f>
        <v>270</v>
      </c>
      <c r="F4">
        <f>VALUE(Csapatok[[#This Row],[Pontok]]&amp;Csapatok[[#This Row],[Nyert Mérkőzés]]&amp;Csapatok[[#This Row],[Nyert szettek]]&amp;Csapatok[[#This Row],[Szerzett pont]])</f>
        <v>3417270</v>
      </c>
    </row>
    <row r="5" spans="1:6" x14ac:dyDescent="0.3">
      <c r="B5">
        <f>SUMIF('Mérkőzések | eredmények'!C:C,cs_4,'Mérkőzések | eredmények'!L:L)+SUMIF('Mérkőzések | eredmények'!D:D,cs_4,'Mérkőzések | eredmények'!M:M)</f>
        <v>0</v>
      </c>
      <c r="C5">
        <f>SUMIF('Mérkőzések | eredmények'!$C:$C,cs_4,'Mérkőzések | eredmények'!F:F)+SUMIF('Mérkőzések | eredmények'!$D:$D,cs_4,'Mérkőzések | eredmények'!G:G)</f>
        <v>0</v>
      </c>
      <c r="D5">
        <f>SUMIF('Mérkőzések | eredmények'!$C:$C,cs_4,'Mérkőzések | eredmények'!H:H)+SUMIF('Mérkőzések | eredmények'!$D:$D,cs_4,'Mérkőzések | eredmények'!I:I)</f>
        <v>0</v>
      </c>
      <c r="E5">
        <f>SUMIF('Mérkőzések | eredmények'!$C:$C,cs_4,'Mérkőzések | eredmények'!J:J)+SUMIF('Mérkőzések | eredmények'!$D:$D,cs_4,'Mérkőzések | eredmények'!K:K)</f>
        <v>0</v>
      </c>
      <c r="F5">
        <f>VALUE(Csapatok[[#This Row],[Pontok]]&amp;Csapatok[[#This Row],[Nyert Mérkőzés]]&amp;Csapatok[[#This Row],[Nyert szettek]]&amp;Csapatok[[#This Row],[Szerzett pont]])</f>
        <v>0</v>
      </c>
    </row>
    <row r="6" spans="1:6" x14ac:dyDescent="0.3">
      <c r="B6">
        <f>SUMIF('Mérkőzések | eredmények'!C:C,cs_5,'Mérkőzések | eredmények'!L:L)+SUMIF('Mérkőzések | eredmények'!D:D,cs_5,'Mérkőzések | eredmények'!M:M)</f>
        <v>0</v>
      </c>
      <c r="C6">
        <f>SUMIF('Mérkőzések | eredmények'!$C:$C,cs_5,'Mérkőzések | eredmények'!F:F)+SUMIF('Mérkőzések | eredmények'!$D:$D,cs_5,'Mérkőzések | eredmények'!G:G)</f>
        <v>0</v>
      </c>
      <c r="D6">
        <f>SUMIF('Mérkőzések | eredmények'!$C:$C,cs_5,'Mérkőzések | eredmények'!H:H)+SUMIF('Mérkőzések | eredmények'!$D:$D,cs_5,'Mérkőzések | eredmények'!I:I)</f>
        <v>0</v>
      </c>
      <c r="E6">
        <f>SUMIF('Mérkőzések | eredmények'!$C:$C,cs_5,'Mérkőzések | eredmények'!J:J)+SUMIF('Mérkőzések | eredmények'!$D:$D,cs_5,'Mérkőzések | eredmények'!K:K)</f>
        <v>0</v>
      </c>
      <c r="F6">
        <f>VALUE(Csapatok[[#This Row],[Pontok]]&amp;Csapatok[[#This Row],[Nyert Mérkőzés]]&amp;Csapatok[[#This Row],[Nyert szettek]]&amp;Csapatok[[#This Row],[Szerzett pont]])</f>
        <v>0</v>
      </c>
    </row>
    <row r="7" spans="1:6" x14ac:dyDescent="0.3">
      <c r="B7">
        <f>SUMIF('Mérkőzések | eredmények'!C:C,cs_6,'Mérkőzések | eredmények'!L:L)+SUMIF('Mérkőzések | eredmények'!D:D,cs_6,'Mérkőzések | eredmények'!M:M)</f>
        <v>0</v>
      </c>
      <c r="C7">
        <f>SUMIF('Mérkőzések | eredmények'!$C:$C,cs_6,'Mérkőzések | eredmények'!F:F)+SUMIF('Mérkőzések | eredmények'!$D:$D,cs_6,'Mérkőzések | eredmények'!G:G)</f>
        <v>0</v>
      </c>
      <c r="D7">
        <f>SUMIF('Mérkőzések | eredmények'!$C:$C,cs_6,'Mérkőzések | eredmények'!H:H)+SUMIF('Mérkőzések | eredmények'!$D:$D,cs_6,'Mérkőzések | eredmények'!I:I)</f>
        <v>0</v>
      </c>
      <c r="E7">
        <f>SUMIF('Mérkőzések | eredmények'!$C:$C,cs_6,'Mérkőzések | eredmények'!J:J)+SUMIF('Mérkőzések | eredmények'!$D:$D,cs_6,'Mérkőzések | eredmények'!K:K)</f>
        <v>0</v>
      </c>
      <c r="F7">
        <f>VALUE(Csapatok[[#This Row],[Pontok]]&amp;Csapatok[[#This Row],[Nyert Mérkőzés]]&amp;Csapatok[[#This Row],[Nyert szettek]]&amp;Csapatok[[#This Row],[Szerzett pont]])</f>
        <v>0</v>
      </c>
    </row>
    <row r="8" spans="1:6" x14ac:dyDescent="0.3">
      <c r="B8">
        <f>SUMIF('Mérkőzések | eredmények'!C:C,cs_7,'Mérkőzések | eredmények'!L:L)+SUMIF('Mérkőzések | eredmények'!D:D,cs_7,'Mérkőzések | eredmények'!M:M)</f>
        <v>0</v>
      </c>
      <c r="C8">
        <f>SUMIF('Mérkőzések | eredmények'!$C:$C,cs_7,'Mérkőzések | eredmények'!F:F)+SUMIF('Mérkőzések | eredmények'!$D:$D,cs_7,'Mérkőzések | eredmények'!G:G)</f>
        <v>0</v>
      </c>
      <c r="D8">
        <f>SUMIF('Mérkőzések | eredmények'!$C:$C,cs_7,'Mérkőzések | eredmények'!H:H)+SUMIF('Mérkőzések | eredmények'!$D:$D,cs_7,'Mérkőzések | eredmények'!I:I)</f>
        <v>0</v>
      </c>
      <c r="E8">
        <f>SUMIF('Mérkőzések | eredmények'!$C:$C,cs_7,'Mérkőzések | eredmények'!J:J)+SUMIF('Mérkőzések | eredmények'!$D:$D,cs_7,'Mérkőzések | eredmények'!K:K)</f>
        <v>0</v>
      </c>
      <c r="F8">
        <f>VALUE(Csapatok[[#This Row],[Pontok]]&amp;Csapatok[[#This Row],[Nyert Mérkőzés]]&amp;Csapatok[[#This Row],[Nyert szettek]]&amp;Csapatok[[#This Row],[Szerzett pont]])</f>
        <v>0</v>
      </c>
    </row>
    <row r="9" spans="1:6" x14ac:dyDescent="0.3"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0</v>
      </c>
      <c r="D9">
        <f>SUMIF('Mérkőzések | eredmények'!$C:$C,cs_8,'Mérkőzések | eredmények'!H:H)+SUMIF('Mérkőzések | eredmények'!$D:$D,cs_8,'Mérkőzések | eredmények'!I:I)</f>
        <v>0</v>
      </c>
      <c r="E9">
        <f>SUMIF('Mérkőzések | eredmények'!$C:$C,cs_8,'Mérkőzések | eredmények'!J:J)+SUMIF('Mérkőzések | eredmények'!$D:$D,cs_8,'Mérkőzések | eredmények'!K:K)</f>
        <v>0</v>
      </c>
      <c r="F9">
        <f>VALUE(Csapatok[[#This Row],[Pontok]]&amp;Csapatok[[#This Row],[Nyert Mérkőzés]]&amp;Csapatok[[#This Row],[Nyert szettek]]&amp;Csapatok[[#This Row],[Szerzett pont]])</f>
        <v>0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E23" sqref="E23"/>
    </sheetView>
  </sheetViews>
  <sheetFormatPr defaultRowHeight="14.4" x14ac:dyDescent="0.3"/>
  <cols>
    <col min="1" max="1" width="16.88671875" hidden="1" customWidth="1"/>
    <col min="2" max="2" width="37.21875" style="46" customWidth="1"/>
    <col min="3" max="3" width="9.109375" customWidth="1"/>
    <col min="4" max="4" width="37.441406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3" t="s">
        <v>24</v>
      </c>
      <c r="R1" s="64"/>
      <c r="S1" s="64" t="s">
        <v>25</v>
      </c>
      <c r="T1" s="64"/>
      <c r="U1" s="64" t="s">
        <v>26</v>
      </c>
      <c r="V1" s="65"/>
    </row>
    <row r="2" spans="1:22" ht="18.600000000000001" thickBot="1" x14ac:dyDescent="0.35">
      <c r="A2" t="str">
        <f>IF(B2="","",B2&amp;"|"&amp;D2)</f>
        <v>BIATORBÁGYI SC|VÁCI FSE</v>
      </c>
      <c r="B2" s="36" t="s">
        <v>31</v>
      </c>
      <c r="C2" s="37" t="s">
        <v>22</v>
      </c>
      <c r="D2" s="38" t="s">
        <v>29</v>
      </c>
      <c r="E2" s="66" t="s">
        <v>17</v>
      </c>
      <c r="F2" s="67"/>
      <c r="G2" s="66" t="s">
        <v>18</v>
      </c>
      <c r="H2" s="67"/>
      <c r="I2" s="68" t="s">
        <v>19</v>
      </c>
      <c r="J2" s="68"/>
      <c r="K2" s="66" t="s">
        <v>20</v>
      </c>
      <c r="L2" s="67"/>
      <c r="M2" s="68" t="s">
        <v>21</v>
      </c>
      <c r="N2" s="67"/>
      <c r="O2" s="68" t="s">
        <v>23</v>
      </c>
      <c r="P2" s="68"/>
      <c r="Q2" s="43">
        <f>IF(O3&gt;P3,1,0)+IF(O4&gt;P4,1,0)+IF(O5&gt;P5,1,0)+IF(O6&gt;P6,1,0)</f>
        <v>1</v>
      </c>
      <c r="R2" s="44">
        <f>IF(O3&lt;P3,1,0)+IF(O4&lt;P4,1,0)+IF(O5&lt;P5,1,0)+IF(O6&lt;P6,1,0)</f>
        <v>3</v>
      </c>
      <c r="S2" s="44">
        <f>SUM(O3:O6)</f>
        <v>8</v>
      </c>
      <c r="T2" s="44">
        <f>SUM(P3:P6)</f>
        <v>9</v>
      </c>
      <c r="U2" s="44">
        <f>SUM(E3:E6,G3:G6,I3:I6,K3:K6,M3:M6)</f>
        <v>161</v>
      </c>
      <c r="V2" s="45">
        <f>SUM(F3:F6,H3:H6,J3:J6,L3:L6,N3:N6)</f>
        <v>152</v>
      </c>
    </row>
    <row r="3" spans="1:22" ht="18" customHeight="1" x14ac:dyDescent="0.35">
      <c r="B3" s="47" t="s">
        <v>32</v>
      </c>
      <c r="C3" s="24">
        <v>4</v>
      </c>
      <c r="D3" s="40" t="s">
        <v>36</v>
      </c>
      <c r="E3" s="33">
        <v>11</v>
      </c>
      <c r="F3" s="28">
        <v>6</v>
      </c>
      <c r="G3" s="33">
        <v>11</v>
      </c>
      <c r="H3" s="28">
        <v>5</v>
      </c>
      <c r="I3" s="27">
        <v>11</v>
      </c>
      <c r="J3" s="28">
        <v>2</v>
      </c>
      <c r="K3" s="33"/>
      <c r="L3" s="28"/>
      <c r="M3" s="27"/>
      <c r="N3" s="28"/>
      <c r="O3" s="27">
        <f>IF(E3&gt;F3,1,0)+IF(G3&gt;H3,1,0)+IF(I3&gt;J3,1,0)+IF(K3&gt;L3,1,0)+IF(M3&gt;N3,1,0)</f>
        <v>3</v>
      </c>
      <c r="P3" s="28">
        <f>IF(E3&lt;F3,1,0)+IF(G3&lt;H3,1,0)+IF(I3&lt;J3,1,0)+IF(K3&lt;L3,1,0)+IF(M3&lt;N3,1,0)</f>
        <v>0</v>
      </c>
    </row>
    <row r="4" spans="1:22" ht="18" customHeight="1" x14ac:dyDescent="0.35">
      <c r="B4" s="48" t="s">
        <v>33</v>
      </c>
      <c r="C4" s="25">
        <v>3</v>
      </c>
      <c r="D4" s="22" t="s">
        <v>37</v>
      </c>
      <c r="E4" s="34">
        <v>6</v>
      </c>
      <c r="F4" s="30">
        <v>11</v>
      </c>
      <c r="G4" s="34">
        <v>10</v>
      </c>
      <c r="H4" s="30">
        <v>12</v>
      </c>
      <c r="I4" s="29">
        <v>11</v>
      </c>
      <c r="J4" s="30">
        <v>5</v>
      </c>
      <c r="K4" s="34">
        <v>9</v>
      </c>
      <c r="L4" s="30">
        <v>11</v>
      </c>
      <c r="M4" s="29"/>
      <c r="N4" s="30"/>
      <c r="O4" s="29">
        <f t="shared" ref="O4:O6" si="0">IF(E4&gt;F4,1,0)+IF(G4&gt;H4,1,0)+IF(I4&gt;J4,1,0)+IF(K4&gt;L4,1,0)+IF(M4&gt;N4,1,0)</f>
        <v>1</v>
      </c>
      <c r="P4" s="30">
        <f t="shared" ref="P4:P6" si="1">IF(E4&lt;F4,1,0)+IF(G4&lt;H4,1,0)+IF(I4&lt;J4,1,0)+IF(K4&lt;L4,1,0)+IF(M4&lt;N4,1,0)</f>
        <v>3</v>
      </c>
    </row>
    <row r="5" spans="1:22" ht="18" customHeight="1" x14ac:dyDescent="0.35">
      <c r="B5" s="48" t="s">
        <v>34</v>
      </c>
      <c r="C5" s="25">
        <v>1</v>
      </c>
      <c r="D5" s="22" t="s">
        <v>38</v>
      </c>
      <c r="E5" s="34">
        <v>11</v>
      </c>
      <c r="F5" s="30">
        <v>7</v>
      </c>
      <c r="G5" s="34">
        <v>9</v>
      </c>
      <c r="H5" s="30">
        <v>11</v>
      </c>
      <c r="I5" s="29">
        <v>9</v>
      </c>
      <c r="J5" s="30">
        <v>11</v>
      </c>
      <c r="K5" s="34">
        <v>11</v>
      </c>
      <c r="L5" s="30">
        <v>8</v>
      </c>
      <c r="M5" s="29">
        <v>9</v>
      </c>
      <c r="N5" s="30">
        <v>11</v>
      </c>
      <c r="O5" s="29">
        <f t="shared" si="0"/>
        <v>2</v>
      </c>
      <c r="P5" s="30">
        <f t="shared" si="1"/>
        <v>3</v>
      </c>
    </row>
    <row r="6" spans="1:22" ht="18" customHeight="1" thickBot="1" x14ac:dyDescent="0.4">
      <c r="B6" s="49" t="s">
        <v>35</v>
      </c>
      <c r="C6" s="26">
        <v>2</v>
      </c>
      <c r="D6" s="23" t="s">
        <v>39</v>
      </c>
      <c r="E6" s="35">
        <v>5</v>
      </c>
      <c r="F6" s="32">
        <v>11</v>
      </c>
      <c r="G6" s="35">
        <v>7</v>
      </c>
      <c r="H6" s="32">
        <v>11</v>
      </c>
      <c r="I6" s="31">
        <v>14</v>
      </c>
      <c r="J6" s="32">
        <v>12</v>
      </c>
      <c r="K6" s="35">
        <v>11</v>
      </c>
      <c r="L6" s="32">
        <v>7</v>
      </c>
      <c r="M6" s="31">
        <v>6</v>
      </c>
      <c r="N6" s="32">
        <v>11</v>
      </c>
      <c r="O6" s="31">
        <f t="shared" si="0"/>
        <v>2</v>
      </c>
      <c r="P6" s="32">
        <f t="shared" si="1"/>
        <v>3</v>
      </c>
    </row>
    <row r="8" spans="1:22" ht="15" thickBot="1" x14ac:dyDescent="0.35"/>
    <row r="9" spans="1:22" ht="15" thickBot="1" x14ac:dyDescent="0.35">
      <c r="Q9" s="63" t="s">
        <v>24</v>
      </c>
      <c r="R9" s="64"/>
      <c r="S9" s="64" t="s">
        <v>25</v>
      </c>
      <c r="T9" s="64"/>
      <c r="U9" s="64" t="s">
        <v>26</v>
      </c>
      <c r="V9" s="65"/>
    </row>
    <row r="10" spans="1:22" ht="18.600000000000001" thickBot="1" x14ac:dyDescent="0.35">
      <c r="A10" t="str">
        <f>IF(B10="","",B10&amp;"|"&amp;D10)</f>
        <v>VÁCI FSE|FIREBALLS - OMEGA III</v>
      </c>
      <c r="B10" s="36" t="s">
        <v>29</v>
      </c>
      <c r="C10" s="37" t="s">
        <v>22</v>
      </c>
      <c r="D10" s="38" t="s">
        <v>30</v>
      </c>
      <c r="E10" s="66" t="s">
        <v>17</v>
      </c>
      <c r="F10" s="67"/>
      <c r="G10" s="66" t="s">
        <v>18</v>
      </c>
      <c r="H10" s="67"/>
      <c r="I10" s="68" t="s">
        <v>19</v>
      </c>
      <c r="J10" s="68"/>
      <c r="K10" s="66" t="s">
        <v>20</v>
      </c>
      <c r="L10" s="67"/>
      <c r="M10" s="68" t="s">
        <v>21</v>
      </c>
      <c r="N10" s="67"/>
      <c r="O10" s="68" t="s">
        <v>23</v>
      </c>
      <c r="P10" s="68"/>
      <c r="Q10" s="43">
        <f>IF(O11&gt;P11,1,0)+IF(O12&gt;P12,1,0)+IF(O13&gt;P13,1,0)+IF(O14&gt;P14,1,0)</f>
        <v>3</v>
      </c>
      <c r="R10" s="44">
        <f>IF(O11&lt;P11,1,0)+IF(O12&lt;P12,1,0)+IF(O13&lt;P13,1,0)+IF(O14&lt;P14,1,0)</f>
        <v>0</v>
      </c>
      <c r="S10" s="44">
        <f>SUM(O11:O14)</f>
        <v>9</v>
      </c>
      <c r="T10" s="44">
        <f>SUM(P11:P14)</f>
        <v>2</v>
      </c>
      <c r="U10" s="44">
        <f>SUM(E11:E14,G11:G14,I11:I14,K11:K14,M11:M14)</f>
        <v>115</v>
      </c>
      <c r="V10" s="45">
        <f>SUM(F11:F14,H11:H14,J11:J14,L11:L14,N11:N14)</f>
        <v>72</v>
      </c>
    </row>
    <row r="11" spans="1:22" ht="18" x14ac:dyDescent="0.35">
      <c r="B11" s="47"/>
      <c r="C11" s="24">
        <v>4</v>
      </c>
      <c r="D11" s="40"/>
      <c r="E11" s="33"/>
      <c r="F11" s="28"/>
      <c r="G11" s="33"/>
      <c r="H11" s="28"/>
      <c r="I11" s="27"/>
      <c r="J11" s="28"/>
      <c r="K11" s="33"/>
      <c r="L11" s="28"/>
      <c r="M11" s="27"/>
      <c r="N11" s="28"/>
      <c r="O11" s="27">
        <f>IF(E11&gt;F11,1,0)+IF(G11&gt;H11,1,0)+IF(I11&gt;J11,1,0)+IF(K11&gt;L11,1,0)+IF(M11&gt;N11,1,0)</f>
        <v>0</v>
      </c>
      <c r="P11" s="28">
        <f>IF(E11&lt;F11,1,0)+IF(G11&lt;H11,1,0)+IF(I11&lt;J11,1,0)+IF(K11&lt;L11,1,0)+IF(M11&lt;N11,1,0)</f>
        <v>0</v>
      </c>
    </row>
    <row r="12" spans="1:22" ht="18" x14ac:dyDescent="0.35">
      <c r="B12" s="48" t="s">
        <v>36</v>
      </c>
      <c r="C12" s="25">
        <v>3</v>
      </c>
      <c r="D12" s="22" t="s">
        <v>41</v>
      </c>
      <c r="E12" s="34">
        <v>12</v>
      </c>
      <c r="F12" s="30">
        <v>10</v>
      </c>
      <c r="G12" s="34">
        <v>9</v>
      </c>
      <c r="H12" s="30">
        <v>11</v>
      </c>
      <c r="I12" s="29">
        <v>11</v>
      </c>
      <c r="J12" s="30">
        <v>6</v>
      </c>
      <c r="K12" s="34">
        <v>11</v>
      </c>
      <c r="L12" s="30">
        <v>5</v>
      </c>
      <c r="M12" s="29"/>
      <c r="N12" s="30"/>
      <c r="O12" s="29">
        <f t="shared" ref="O12:O14" si="2">IF(E12&gt;F12,1,0)+IF(G12&gt;H12,1,0)+IF(I12&gt;J12,1,0)+IF(K12&gt;L12,1,0)+IF(M12&gt;N12,1,0)</f>
        <v>3</v>
      </c>
      <c r="P12" s="30">
        <f t="shared" ref="P12:P14" si="3">IF(E12&lt;F12,1,0)+IF(G12&lt;H12,1,0)+IF(I12&lt;J12,1,0)+IF(K12&lt;L12,1,0)+IF(M12&lt;N12,1,0)</f>
        <v>1</v>
      </c>
    </row>
    <row r="13" spans="1:22" ht="18" x14ac:dyDescent="0.35">
      <c r="B13" s="48" t="s">
        <v>40</v>
      </c>
      <c r="C13" s="25">
        <v>1</v>
      </c>
      <c r="D13" s="22" t="s">
        <v>42</v>
      </c>
      <c r="E13" s="34">
        <v>11</v>
      </c>
      <c r="F13" s="30">
        <v>1</v>
      </c>
      <c r="G13" s="34">
        <v>11</v>
      </c>
      <c r="H13" s="30">
        <v>5</v>
      </c>
      <c r="I13" s="29">
        <v>11</v>
      </c>
      <c r="J13" s="30">
        <v>5</v>
      </c>
      <c r="K13" s="34"/>
      <c r="L13" s="30"/>
      <c r="M13" s="29"/>
      <c r="N13" s="30"/>
      <c r="O13" s="29">
        <f t="shared" si="2"/>
        <v>3</v>
      </c>
      <c r="P13" s="30">
        <f t="shared" si="3"/>
        <v>0</v>
      </c>
    </row>
    <row r="14" spans="1:22" ht="18.600000000000001" thickBot="1" x14ac:dyDescent="0.4">
      <c r="B14" s="49" t="s">
        <v>39</v>
      </c>
      <c r="C14" s="26">
        <v>2</v>
      </c>
      <c r="D14" s="23" t="s">
        <v>43</v>
      </c>
      <c r="E14" s="35">
        <v>11</v>
      </c>
      <c r="F14" s="32">
        <v>5</v>
      </c>
      <c r="G14" s="35">
        <v>6</v>
      </c>
      <c r="H14" s="32">
        <v>11</v>
      </c>
      <c r="I14" s="31">
        <v>11</v>
      </c>
      <c r="J14" s="32">
        <v>8</v>
      </c>
      <c r="K14" s="35">
        <v>11</v>
      </c>
      <c r="L14" s="32">
        <v>5</v>
      </c>
      <c r="M14" s="31"/>
      <c r="N14" s="32"/>
      <c r="O14" s="31">
        <f t="shared" si="2"/>
        <v>3</v>
      </c>
      <c r="P14" s="32">
        <f t="shared" si="3"/>
        <v>1</v>
      </c>
    </row>
    <row r="16" spans="1:22" ht="15" thickBot="1" x14ac:dyDescent="0.35"/>
    <row r="17" spans="1:22" ht="15" thickBot="1" x14ac:dyDescent="0.35">
      <c r="Q17" s="63" t="s">
        <v>24</v>
      </c>
      <c r="R17" s="64"/>
      <c r="S17" s="64" t="s">
        <v>25</v>
      </c>
      <c r="T17" s="64"/>
      <c r="U17" s="64" t="s">
        <v>26</v>
      </c>
      <c r="V17" s="65"/>
    </row>
    <row r="18" spans="1:22" ht="18.600000000000001" thickBot="1" x14ac:dyDescent="0.35">
      <c r="A18" t="str">
        <f>IF(B18="","",B18&amp;"|"&amp;D18)</f>
        <v>BIATORBÁGYI SC|FIREBALLS - OMEGA III</v>
      </c>
      <c r="B18" s="36" t="s">
        <v>31</v>
      </c>
      <c r="C18" s="37" t="s">
        <v>22</v>
      </c>
      <c r="D18" s="38" t="s">
        <v>30</v>
      </c>
      <c r="E18" s="66" t="s">
        <v>17</v>
      </c>
      <c r="F18" s="67"/>
      <c r="G18" s="66" t="s">
        <v>18</v>
      </c>
      <c r="H18" s="67"/>
      <c r="I18" s="68" t="s">
        <v>19</v>
      </c>
      <c r="J18" s="68"/>
      <c r="K18" s="66" t="s">
        <v>20</v>
      </c>
      <c r="L18" s="67"/>
      <c r="M18" s="68" t="s">
        <v>21</v>
      </c>
      <c r="N18" s="67"/>
      <c r="O18" s="68" t="s">
        <v>23</v>
      </c>
      <c r="P18" s="68"/>
      <c r="Q18" s="43">
        <f>IF(O19&gt;P19,1,0)+IF(O20&gt;P20,1,0)+IF(O21&gt;P21,1,0)+IF(O22&gt;P22,1,0)</f>
        <v>3</v>
      </c>
      <c r="R18" s="44">
        <f>IF(O19&lt;P19,1,0)+IF(O20&lt;P20,1,0)+IF(O21&lt;P21,1,0)+IF(O22&lt;P22,1,0)</f>
        <v>0</v>
      </c>
      <c r="S18" s="44">
        <f>SUM(O19:O22)</f>
        <v>9</v>
      </c>
      <c r="T18" s="44">
        <f>SUM(P19:P22)</f>
        <v>2</v>
      </c>
      <c r="U18" s="44">
        <f>SUM(E19:E22,G19:G22,I19:I22,K19:K22,M19:M22)</f>
        <v>109</v>
      </c>
      <c r="V18" s="45">
        <f>SUM(F19:F22,H19:H22,J19:J22,L19:L22,N19:N22)</f>
        <v>80</v>
      </c>
    </row>
    <row r="19" spans="1:22" ht="18" x14ac:dyDescent="0.35">
      <c r="B19" s="47"/>
      <c r="C19" s="24">
        <v>4</v>
      </c>
      <c r="D19" s="40"/>
      <c r="E19" s="33"/>
      <c r="F19" s="28"/>
      <c r="G19" s="33"/>
      <c r="H19" s="28"/>
      <c r="I19" s="27"/>
      <c r="J19" s="28"/>
      <c r="K19" s="33"/>
      <c r="L19" s="28"/>
      <c r="M19" s="27"/>
      <c r="N19" s="28"/>
      <c r="O19" s="27">
        <f>IF(E19&gt;F19,1,0)+IF(G19&gt;H19,1,0)+IF(I19&gt;J19,1,0)+IF(K19&gt;L19,1,0)+IF(M19&gt;N19,1,0)</f>
        <v>0</v>
      </c>
      <c r="P19" s="28">
        <f>IF(E19&lt;F19,1,0)+IF(G19&lt;H19,1,0)+IF(I19&lt;J19,1,0)+IF(K19&lt;L19,1,0)+IF(M19&lt;N19,1,0)</f>
        <v>0</v>
      </c>
    </row>
    <row r="20" spans="1:22" ht="18" x14ac:dyDescent="0.35">
      <c r="B20" s="48" t="s">
        <v>44</v>
      </c>
      <c r="C20" s="25">
        <v>3</v>
      </c>
      <c r="D20" s="22" t="s">
        <v>41</v>
      </c>
      <c r="E20" s="34">
        <v>11</v>
      </c>
      <c r="F20" s="30">
        <v>8</v>
      </c>
      <c r="G20" s="34">
        <v>11</v>
      </c>
      <c r="H20" s="30">
        <v>6</v>
      </c>
      <c r="I20" s="29">
        <v>11</v>
      </c>
      <c r="J20" s="30">
        <v>9</v>
      </c>
      <c r="K20" s="34"/>
      <c r="L20" s="30"/>
      <c r="M20" s="29"/>
      <c r="N20" s="30"/>
      <c r="O20" s="29">
        <f t="shared" ref="O20:O22" si="4">IF(E20&gt;F20,1,0)+IF(G20&gt;H20,1,0)+IF(I20&gt;J20,1,0)+IF(K20&gt;L20,1,0)+IF(M20&gt;N20,1,0)</f>
        <v>3</v>
      </c>
      <c r="P20" s="30">
        <f t="shared" ref="P20:P22" si="5">IF(E20&lt;F20,1,0)+IF(G20&lt;H20,1,0)+IF(I20&lt;J20,1,0)+IF(K20&lt;L20,1,0)+IF(M20&lt;N20,1,0)</f>
        <v>0</v>
      </c>
    </row>
    <row r="21" spans="1:22" ht="18" x14ac:dyDescent="0.35">
      <c r="B21" s="48" t="s">
        <v>34</v>
      </c>
      <c r="C21" s="25">
        <v>1</v>
      </c>
      <c r="D21" s="22" t="s">
        <v>42</v>
      </c>
      <c r="E21" s="34">
        <v>11</v>
      </c>
      <c r="F21" s="30">
        <v>9</v>
      </c>
      <c r="G21" s="34">
        <v>11</v>
      </c>
      <c r="H21" s="30">
        <v>7</v>
      </c>
      <c r="I21" s="29">
        <v>11</v>
      </c>
      <c r="J21" s="30">
        <v>1</v>
      </c>
      <c r="K21" s="34"/>
      <c r="L21" s="30"/>
      <c r="M21" s="29"/>
      <c r="N21" s="30"/>
      <c r="O21" s="29">
        <f t="shared" si="4"/>
        <v>3</v>
      </c>
      <c r="P21" s="30">
        <f t="shared" si="5"/>
        <v>0</v>
      </c>
    </row>
    <row r="22" spans="1:22" ht="18.600000000000001" thickBot="1" x14ac:dyDescent="0.4">
      <c r="B22" s="49" t="s">
        <v>35</v>
      </c>
      <c r="C22" s="26">
        <v>2</v>
      </c>
      <c r="D22" s="23" t="s">
        <v>43</v>
      </c>
      <c r="E22" s="35">
        <v>5</v>
      </c>
      <c r="F22" s="32">
        <v>11</v>
      </c>
      <c r="G22" s="35">
        <v>5</v>
      </c>
      <c r="H22" s="32">
        <v>11</v>
      </c>
      <c r="I22" s="31">
        <v>11</v>
      </c>
      <c r="J22" s="32">
        <v>6</v>
      </c>
      <c r="K22" s="35">
        <v>11</v>
      </c>
      <c r="L22" s="32">
        <v>5</v>
      </c>
      <c r="M22" s="31">
        <v>11</v>
      </c>
      <c r="N22" s="32">
        <v>7</v>
      </c>
      <c r="O22" s="31">
        <f t="shared" si="4"/>
        <v>3</v>
      </c>
      <c r="P22" s="32">
        <f t="shared" si="5"/>
        <v>2</v>
      </c>
    </row>
    <row r="24" spans="1:22" ht="15" thickBot="1" x14ac:dyDescent="0.35"/>
    <row r="25" spans="1:22" ht="15" thickBot="1" x14ac:dyDescent="0.35">
      <c r="Q25" s="63" t="s">
        <v>24</v>
      </c>
      <c r="R25" s="64"/>
      <c r="S25" s="64" t="s">
        <v>25</v>
      </c>
      <c r="T25" s="64"/>
      <c r="U25" s="64" t="s">
        <v>26</v>
      </c>
      <c r="V25" s="65"/>
    </row>
    <row r="26" spans="1:22" ht="18.600000000000001" thickBot="1" x14ac:dyDescent="0.35">
      <c r="A26" t="str">
        <f>IF(B26="","",B26&amp;"|"&amp;D26)</f>
        <v/>
      </c>
      <c r="B26" s="36"/>
      <c r="C26" s="37" t="s">
        <v>22</v>
      </c>
      <c r="D26" s="38"/>
      <c r="E26" s="66" t="s">
        <v>17</v>
      </c>
      <c r="F26" s="67"/>
      <c r="G26" s="66" t="s">
        <v>18</v>
      </c>
      <c r="H26" s="67"/>
      <c r="I26" s="68" t="s">
        <v>19</v>
      </c>
      <c r="J26" s="68"/>
      <c r="K26" s="66" t="s">
        <v>20</v>
      </c>
      <c r="L26" s="67"/>
      <c r="M26" s="68" t="s">
        <v>21</v>
      </c>
      <c r="N26" s="67"/>
      <c r="O26" s="68" t="s">
        <v>23</v>
      </c>
      <c r="P26" s="68"/>
      <c r="Q26" s="43">
        <f>IF(O27&gt;P27,1,0)+IF(O28&gt;P28,1,0)+IF(O29&gt;P29,1,0)+IF(O30&gt;P30,1,0)</f>
        <v>0</v>
      </c>
      <c r="R26" s="44">
        <f>IF(O27&lt;P27,1,0)+IF(O28&lt;P28,1,0)+IF(O29&lt;P29,1,0)+IF(O30&lt;P30,1,0)</f>
        <v>0</v>
      </c>
      <c r="S26" s="44">
        <f>SUM(O27:O30)</f>
        <v>0</v>
      </c>
      <c r="T26" s="44">
        <f>SUM(P27:P30)</f>
        <v>0</v>
      </c>
      <c r="U26" s="44">
        <f>SUM(E27:E30,G27:G30,I27:I30,K27:K30,M27:M30)</f>
        <v>0</v>
      </c>
      <c r="V26" s="45">
        <f>SUM(F27:F30,H27:H30,J27:J30,L27:L30,N27:N30)</f>
        <v>0</v>
      </c>
    </row>
    <row r="27" spans="1:22" ht="18" x14ac:dyDescent="0.35">
      <c r="B27" s="47"/>
      <c r="C27" s="24">
        <v>4</v>
      </c>
      <c r="D27" s="40"/>
      <c r="E27" s="33"/>
      <c r="F27" s="28"/>
      <c r="G27" s="33"/>
      <c r="H27" s="28"/>
      <c r="I27" s="27"/>
      <c r="J27" s="28"/>
      <c r="K27" s="33"/>
      <c r="L27" s="28"/>
      <c r="M27" s="27"/>
      <c r="N27" s="28"/>
      <c r="O27" s="27">
        <f>IF(E27&gt;F27,1,0)+IF(G27&gt;H27,1,0)+IF(I27&gt;J27,1,0)+IF(K27&gt;L27,1,0)+IF(M27&gt;N27,1,0)</f>
        <v>0</v>
      </c>
      <c r="P27" s="28">
        <f>IF(E27&lt;F27,1,0)+IF(G27&lt;H27,1,0)+IF(I27&lt;J27,1,0)+IF(K27&lt;L27,1,0)+IF(M27&lt;N27,1,0)</f>
        <v>0</v>
      </c>
    </row>
    <row r="28" spans="1:22" ht="18" x14ac:dyDescent="0.35">
      <c r="B28" s="48"/>
      <c r="C28" s="25">
        <v>3</v>
      </c>
      <c r="D28" s="22"/>
      <c r="E28" s="34"/>
      <c r="F28" s="30"/>
      <c r="G28" s="34"/>
      <c r="H28" s="30"/>
      <c r="I28" s="29"/>
      <c r="J28" s="30"/>
      <c r="K28" s="34"/>
      <c r="L28" s="30"/>
      <c r="M28" s="29"/>
      <c r="N28" s="30"/>
      <c r="O28" s="29">
        <f t="shared" ref="O28:O30" si="6">IF(E28&gt;F28,1,0)+IF(G28&gt;H28,1,0)+IF(I28&gt;J28,1,0)+IF(K28&gt;L28,1,0)+IF(M28&gt;N28,1,0)</f>
        <v>0</v>
      </c>
      <c r="P28" s="30">
        <f t="shared" ref="P28:P30" si="7">IF(E28&lt;F28,1,0)+IF(G28&lt;H28,1,0)+IF(I28&lt;J28,1,0)+IF(K28&lt;L28,1,0)+IF(M28&lt;N28,1,0)</f>
        <v>0</v>
      </c>
    </row>
    <row r="29" spans="1:22" ht="18" x14ac:dyDescent="0.35">
      <c r="B29" s="48"/>
      <c r="C29" s="25">
        <v>1</v>
      </c>
      <c r="D29" s="22"/>
      <c r="E29" s="34"/>
      <c r="F29" s="30"/>
      <c r="G29" s="34"/>
      <c r="H29" s="30"/>
      <c r="I29" s="29"/>
      <c r="J29" s="30"/>
      <c r="K29" s="34"/>
      <c r="L29" s="30"/>
      <c r="M29" s="29"/>
      <c r="N29" s="30"/>
      <c r="O29" s="29">
        <f t="shared" si="6"/>
        <v>0</v>
      </c>
      <c r="P29" s="30">
        <f t="shared" si="7"/>
        <v>0</v>
      </c>
    </row>
    <row r="30" spans="1:22" ht="18.600000000000001" thickBot="1" x14ac:dyDescent="0.4">
      <c r="B30" s="49"/>
      <c r="C30" s="26">
        <v>2</v>
      </c>
      <c r="D30" s="23"/>
      <c r="E30" s="35"/>
      <c r="F30" s="32"/>
      <c r="G30" s="35"/>
      <c r="H30" s="32"/>
      <c r="I30" s="31"/>
      <c r="J30" s="32"/>
      <c r="K30" s="35"/>
      <c r="L30" s="32"/>
      <c r="M30" s="31"/>
      <c r="N30" s="32"/>
      <c r="O30" s="31">
        <f t="shared" si="6"/>
        <v>0</v>
      </c>
      <c r="P30" s="32">
        <f t="shared" si="7"/>
        <v>0</v>
      </c>
    </row>
    <row r="32" spans="1:22" ht="15" thickBot="1" x14ac:dyDescent="0.35"/>
    <row r="33" spans="1:22" ht="15" thickBot="1" x14ac:dyDescent="0.35">
      <c r="Q33" s="63" t="s">
        <v>24</v>
      </c>
      <c r="R33" s="64"/>
      <c r="S33" s="64" t="s">
        <v>25</v>
      </c>
      <c r="T33" s="64"/>
      <c r="U33" s="64" t="s">
        <v>26</v>
      </c>
      <c r="V33" s="65"/>
    </row>
    <row r="34" spans="1:22" ht="18.600000000000001" thickBot="1" x14ac:dyDescent="0.35">
      <c r="A34" t="str">
        <f>IF(B34="","",B34&amp;"|"&amp;D34)</f>
        <v/>
      </c>
      <c r="B34" s="36"/>
      <c r="C34" s="37" t="s">
        <v>22</v>
      </c>
      <c r="D34" s="38"/>
      <c r="E34" s="66" t="s">
        <v>17</v>
      </c>
      <c r="F34" s="67"/>
      <c r="G34" s="66" t="s">
        <v>18</v>
      </c>
      <c r="H34" s="67"/>
      <c r="I34" s="68" t="s">
        <v>19</v>
      </c>
      <c r="J34" s="68"/>
      <c r="K34" s="66" t="s">
        <v>20</v>
      </c>
      <c r="L34" s="67"/>
      <c r="M34" s="68" t="s">
        <v>21</v>
      </c>
      <c r="N34" s="67"/>
      <c r="O34" s="68" t="s">
        <v>23</v>
      </c>
      <c r="P34" s="68"/>
      <c r="Q34" s="43">
        <f>IF(O35&gt;P35,1,0)+IF(O36&gt;P36,1,0)+IF(O37&gt;P37,1,0)+IF(O38&gt;P38,1,0)</f>
        <v>0</v>
      </c>
      <c r="R34" s="44">
        <f>IF(O35&lt;P35,1,0)+IF(O36&lt;P36,1,0)+IF(O37&lt;P37,1,0)+IF(O38&lt;P38,1,0)</f>
        <v>0</v>
      </c>
      <c r="S34" s="44">
        <f>SUM(O35:O38)</f>
        <v>0</v>
      </c>
      <c r="T34" s="44">
        <f>SUM(P35:P38)</f>
        <v>0</v>
      </c>
      <c r="U34" s="44">
        <f>SUM(E35:E38,G35:G38,I35:I38,K35:K38,M35:M38)</f>
        <v>0</v>
      </c>
      <c r="V34" s="45">
        <f>SUM(F35:F38,H35:H38,J35:J38,L35:L38,N35:N38)</f>
        <v>0</v>
      </c>
    </row>
    <row r="35" spans="1:22" ht="18" x14ac:dyDescent="0.35">
      <c r="B35" s="47"/>
      <c r="C35" s="24">
        <v>4</v>
      </c>
      <c r="D35" s="40"/>
      <c r="E35" s="33"/>
      <c r="F35" s="28"/>
      <c r="G35" s="33"/>
      <c r="H35" s="28"/>
      <c r="I35" s="27"/>
      <c r="J35" s="28"/>
      <c r="K35" s="33"/>
      <c r="L35" s="28"/>
      <c r="M35" s="27"/>
      <c r="N35" s="28"/>
      <c r="O35" s="27">
        <f>IF(E35&gt;F35,1,0)+IF(G35&gt;H35,1,0)+IF(I35&gt;J35,1,0)+IF(K35&gt;L35,1,0)+IF(M35&gt;N35,1,0)</f>
        <v>0</v>
      </c>
      <c r="P35" s="28">
        <f>IF(E35&lt;F35,1,0)+IF(G35&lt;H35,1,0)+IF(I35&lt;J35,1,0)+IF(K35&lt;L35,1,0)+IF(M35&lt;N35,1,0)</f>
        <v>0</v>
      </c>
    </row>
    <row r="36" spans="1:22" ht="18" x14ac:dyDescent="0.35">
      <c r="B36" s="48"/>
      <c r="C36" s="25">
        <v>3</v>
      </c>
      <c r="D36" s="22"/>
      <c r="E36" s="34"/>
      <c r="F36" s="30"/>
      <c r="G36" s="34"/>
      <c r="H36" s="30"/>
      <c r="I36" s="29"/>
      <c r="J36" s="30"/>
      <c r="K36" s="34"/>
      <c r="L36" s="30"/>
      <c r="M36" s="29"/>
      <c r="N36" s="30"/>
      <c r="O36" s="29">
        <f t="shared" ref="O36:O38" si="8">IF(E36&gt;F36,1,0)+IF(G36&gt;H36,1,0)+IF(I36&gt;J36,1,0)+IF(K36&gt;L36,1,0)+IF(M36&gt;N36,1,0)</f>
        <v>0</v>
      </c>
      <c r="P36" s="30">
        <f t="shared" ref="P36:P38" si="9">IF(E36&lt;F36,1,0)+IF(G36&lt;H36,1,0)+IF(I36&lt;J36,1,0)+IF(K36&lt;L36,1,0)+IF(M36&lt;N36,1,0)</f>
        <v>0</v>
      </c>
    </row>
    <row r="37" spans="1:22" ht="18" x14ac:dyDescent="0.35">
      <c r="B37" s="48"/>
      <c r="C37" s="25">
        <v>1</v>
      </c>
      <c r="D37" s="22"/>
      <c r="E37" s="34"/>
      <c r="F37" s="30"/>
      <c r="G37" s="34"/>
      <c r="H37" s="30"/>
      <c r="I37" s="29"/>
      <c r="J37" s="30"/>
      <c r="K37" s="34"/>
      <c r="L37" s="30"/>
      <c r="M37" s="29"/>
      <c r="N37" s="30"/>
      <c r="O37" s="29">
        <f t="shared" si="8"/>
        <v>0</v>
      </c>
      <c r="P37" s="30">
        <f t="shared" si="9"/>
        <v>0</v>
      </c>
    </row>
    <row r="38" spans="1:22" ht="18.600000000000001" thickBot="1" x14ac:dyDescent="0.4">
      <c r="B38" s="49"/>
      <c r="C38" s="26">
        <v>2</v>
      </c>
      <c r="D38" s="23"/>
      <c r="E38" s="35"/>
      <c r="F38" s="32"/>
      <c r="G38" s="35"/>
      <c r="H38" s="32"/>
      <c r="I38" s="31"/>
      <c r="J38" s="32"/>
      <c r="K38" s="35"/>
      <c r="L38" s="32"/>
      <c r="M38" s="31"/>
      <c r="N38" s="32"/>
      <c r="O38" s="31">
        <f t="shared" si="8"/>
        <v>0</v>
      </c>
      <c r="P38" s="32">
        <f t="shared" si="9"/>
        <v>0</v>
      </c>
    </row>
    <row r="40" spans="1:22" ht="15" thickBot="1" x14ac:dyDescent="0.35"/>
    <row r="41" spans="1:22" ht="15" thickBot="1" x14ac:dyDescent="0.35">
      <c r="Q41" s="63" t="s">
        <v>24</v>
      </c>
      <c r="R41" s="64"/>
      <c r="S41" s="64" t="s">
        <v>25</v>
      </c>
      <c r="T41" s="64"/>
      <c r="U41" s="64" t="s">
        <v>26</v>
      </c>
      <c r="V41" s="65"/>
    </row>
    <row r="42" spans="1:22" ht="18.600000000000001" thickBot="1" x14ac:dyDescent="0.35">
      <c r="A42" t="str">
        <f>IF(B42="","",B42&amp;"|"&amp;D42)</f>
        <v/>
      </c>
      <c r="B42" s="36"/>
      <c r="C42" s="37" t="s">
        <v>22</v>
      </c>
      <c r="D42" s="38"/>
      <c r="E42" s="66" t="s">
        <v>17</v>
      </c>
      <c r="F42" s="67"/>
      <c r="G42" s="66" t="s">
        <v>18</v>
      </c>
      <c r="H42" s="67"/>
      <c r="I42" s="68" t="s">
        <v>19</v>
      </c>
      <c r="J42" s="68"/>
      <c r="K42" s="66" t="s">
        <v>20</v>
      </c>
      <c r="L42" s="67"/>
      <c r="M42" s="68" t="s">
        <v>21</v>
      </c>
      <c r="N42" s="67"/>
      <c r="O42" s="68" t="s">
        <v>23</v>
      </c>
      <c r="P42" s="68"/>
      <c r="Q42" s="43">
        <f>IF(O43&gt;P43,1,0)+IF(O44&gt;P44,1,0)+IF(O45&gt;P45,1,0)+IF(O46&gt;P46,1,0)</f>
        <v>0</v>
      </c>
      <c r="R42" s="44">
        <f>IF(O43&lt;P43,1,0)+IF(O44&lt;P44,1,0)+IF(O45&lt;P45,1,0)+IF(O46&lt;P46,1,0)</f>
        <v>0</v>
      </c>
      <c r="S42" s="44">
        <f>SUM(O43:O46)</f>
        <v>0</v>
      </c>
      <c r="T42" s="44">
        <f>SUM(P43:P46)</f>
        <v>0</v>
      </c>
      <c r="U42" s="44">
        <f>SUM(E43:E46,G43:G46,I43:I46,K43:K46,M43:M46)</f>
        <v>0</v>
      </c>
      <c r="V42" s="45">
        <f>SUM(F43:F46,H43:H46,J43:J46,L43:L46,N43:N46)</f>
        <v>0</v>
      </c>
    </row>
    <row r="43" spans="1:22" ht="18" x14ac:dyDescent="0.35">
      <c r="B43" s="47"/>
      <c r="C43" s="24">
        <v>4</v>
      </c>
      <c r="D43" s="40"/>
      <c r="E43" s="33"/>
      <c r="F43" s="28"/>
      <c r="G43" s="33"/>
      <c r="H43" s="28"/>
      <c r="I43" s="27"/>
      <c r="J43" s="28"/>
      <c r="K43" s="33"/>
      <c r="L43" s="28"/>
      <c r="M43" s="27"/>
      <c r="N43" s="28"/>
      <c r="O43" s="27">
        <f>IF(E43&gt;F43,1,0)+IF(G43&gt;H43,1,0)+IF(I43&gt;J43,1,0)+IF(K43&gt;L43,1,0)+IF(M43&gt;N43,1,0)</f>
        <v>0</v>
      </c>
      <c r="P43" s="28">
        <f>IF(E43&lt;F43,1,0)+IF(G43&lt;H43,1,0)+IF(I43&lt;J43,1,0)+IF(K43&lt;L43,1,0)+IF(M43&lt;N43,1,0)</f>
        <v>0</v>
      </c>
    </row>
    <row r="44" spans="1:22" ht="18" x14ac:dyDescent="0.35">
      <c r="B44" s="48"/>
      <c r="C44" s="25">
        <v>3</v>
      </c>
      <c r="D44" s="22"/>
      <c r="E44" s="34"/>
      <c r="F44" s="30"/>
      <c r="G44" s="34"/>
      <c r="H44" s="30"/>
      <c r="I44" s="29"/>
      <c r="J44" s="30"/>
      <c r="K44" s="34"/>
      <c r="L44" s="30"/>
      <c r="M44" s="29"/>
      <c r="N44" s="30"/>
      <c r="O44" s="29">
        <f t="shared" ref="O44:O46" si="10">IF(E44&gt;F44,1,0)+IF(G44&gt;H44,1,0)+IF(I44&gt;J44,1,0)+IF(K44&gt;L44,1,0)+IF(M44&gt;N44,1,0)</f>
        <v>0</v>
      </c>
      <c r="P44" s="30">
        <f t="shared" ref="P44:P46" si="11">IF(E44&lt;F44,1,0)+IF(G44&lt;H44,1,0)+IF(I44&lt;J44,1,0)+IF(K44&lt;L44,1,0)+IF(M44&lt;N44,1,0)</f>
        <v>0</v>
      </c>
    </row>
    <row r="45" spans="1:22" ht="18" x14ac:dyDescent="0.35">
      <c r="B45" s="48"/>
      <c r="C45" s="25">
        <v>1</v>
      </c>
      <c r="D45" s="22"/>
      <c r="E45" s="34"/>
      <c r="F45" s="30"/>
      <c r="G45" s="34"/>
      <c r="H45" s="30"/>
      <c r="I45" s="29"/>
      <c r="J45" s="30"/>
      <c r="K45" s="34"/>
      <c r="L45" s="30"/>
      <c r="M45" s="29"/>
      <c r="N45" s="30"/>
      <c r="O45" s="29">
        <f t="shared" si="10"/>
        <v>0</v>
      </c>
      <c r="P45" s="30">
        <f t="shared" si="11"/>
        <v>0</v>
      </c>
    </row>
    <row r="46" spans="1:22" ht="18.600000000000001" thickBot="1" x14ac:dyDescent="0.4">
      <c r="B46" s="49"/>
      <c r="C46" s="26">
        <v>2</v>
      </c>
      <c r="D46" s="23"/>
      <c r="E46" s="35"/>
      <c r="F46" s="32"/>
      <c r="G46" s="35"/>
      <c r="H46" s="32"/>
      <c r="I46" s="31"/>
      <c r="J46" s="32"/>
      <c r="K46" s="35"/>
      <c r="L46" s="32"/>
      <c r="M46" s="31"/>
      <c r="N46" s="32"/>
      <c r="O46" s="31">
        <f t="shared" si="10"/>
        <v>0</v>
      </c>
      <c r="P46" s="32">
        <f t="shared" si="11"/>
        <v>0</v>
      </c>
    </row>
    <row r="48" spans="1:22" ht="15" thickBot="1" x14ac:dyDescent="0.35"/>
    <row r="49" spans="1:22" ht="15" thickBot="1" x14ac:dyDescent="0.35">
      <c r="Q49" s="63" t="s">
        <v>24</v>
      </c>
      <c r="R49" s="64"/>
      <c r="S49" s="64" t="s">
        <v>25</v>
      </c>
      <c r="T49" s="64"/>
      <c r="U49" s="64" t="s">
        <v>26</v>
      </c>
      <c r="V49" s="65"/>
    </row>
    <row r="50" spans="1:22" ht="18.600000000000001" thickBot="1" x14ac:dyDescent="0.35">
      <c r="A50" t="str">
        <f>IF(B50="","",B50&amp;"|"&amp;D50)</f>
        <v/>
      </c>
      <c r="B50" s="36"/>
      <c r="C50" s="37" t="s">
        <v>22</v>
      </c>
      <c r="D50" s="38"/>
      <c r="E50" s="66" t="s">
        <v>17</v>
      </c>
      <c r="F50" s="67"/>
      <c r="G50" s="66" t="s">
        <v>18</v>
      </c>
      <c r="H50" s="67"/>
      <c r="I50" s="68" t="s">
        <v>19</v>
      </c>
      <c r="J50" s="68"/>
      <c r="K50" s="66" t="s">
        <v>20</v>
      </c>
      <c r="L50" s="67"/>
      <c r="M50" s="68" t="s">
        <v>21</v>
      </c>
      <c r="N50" s="67"/>
      <c r="O50" s="68" t="s">
        <v>23</v>
      </c>
      <c r="P50" s="68"/>
      <c r="Q50" s="43">
        <f>IF(O51&gt;P51,1,0)+IF(O52&gt;P52,1,0)+IF(O53&gt;P53,1,0)+IF(O54&gt;P54,1,0)</f>
        <v>0</v>
      </c>
      <c r="R50" s="44">
        <f>IF(O51&lt;P51,1,0)+IF(O52&lt;P52,1,0)+IF(O53&lt;P53,1,0)+IF(O54&lt;P54,1,0)</f>
        <v>0</v>
      </c>
      <c r="S50" s="44">
        <f>SUM(O51:O54)</f>
        <v>0</v>
      </c>
      <c r="T50" s="44">
        <f>SUM(P51:P54)</f>
        <v>0</v>
      </c>
      <c r="U50" s="44">
        <f>SUM(E51:E54,G51:G54,I51:I54,K51:K54,M51:M54)</f>
        <v>0</v>
      </c>
      <c r="V50" s="45">
        <f>SUM(F51:F54,H51:H54,J51:J54,L51:L54,N51:N54)</f>
        <v>0</v>
      </c>
    </row>
    <row r="51" spans="1:22" ht="18" x14ac:dyDescent="0.35">
      <c r="B51" s="47"/>
      <c r="C51" s="24">
        <v>4</v>
      </c>
      <c r="D51" s="40"/>
      <c r="E51" s="33"/>
      <c r="F51" s="28"/>
      <c r="G51" s="33"/>
      <c r="H51" s="28"/>
      <c r="I51" s="27"/>
      <c r="J51" s="28"/>
      <c r="K51" s="33"/>
      <c r="L51" s="28"/>
      <c r="M51" s="27"/>
      <c r="N51" s="28"/>
      <c r="O51" s="27">
        <f>IF(E51&gt;F51,1,0)+IF(G51&gt;H51,1,0)+IF(I51&gt;J51,1,0)+IF(K51&gt;L51,1,0)+IF(M51&gt;N51,1,0)</f>
        <v>0</v>
      </c>
      <c r="P51" s="28">
        <f>IF(E51&lt;F51,1,0)+IF(G51&lt;H51,1,0)+IF(I51&lt;J51,1,0)+IF(K51&lt;L51,1,0)+IF(M51&lt;N51,1,0)</f>
        <v>0</v>
      </c>
    </row>
    <row r="52" spans="1:22" ht="18" x14ac:dyDescent="0.35">
      <c r="B52" s="48"/>
      <c r="C52" s="25">
        <v>3</v>
      </c>
      <c r="D52" s="22"/>
      <c r="E52" s="34"/>
      <c r="F52" s="30"/>
      <c r="G52" s="34"/>
      <c r="H52" s="30"/>
      <c r="I52" s="29"/>
      <c r="J52" s="30"/>
      <c r="K52" s="34"/>
      <c r="L52" s="30"/>
      <c r="M52" s="29"/>
      <c r="N52" s="30"/>
      <c r="O52" s="29">
        <f t="shared" ref="O52:O54" si="12">IF(E52&gt;F52,1,0)+IF(G52&gt;H52,1,0)+IF(I52&gt;J52,1,0)+IF(K52&gt;L52,1,0)+IF(M52&gt;N52,1,0)</f>
        <v>0</v>
      </c>
      <c r="P52" s="30">
        <f t="shared" ref="P52:P54" si="13">IF(E52&lt;F52,1,0)+IF(G52&lt;H52,1,0)+IF(I52&lt;J52,1,0)+IF(K52&lt;L52,1,0)+IF(M52&lt;N52,1,0)</f>
        <v>0</v>
      </c>
    </row>
    <row r="53" spans="1:22" ht="18" x14ac:dyDescent="0.35">
      <c r="B53" s="48"/>
      <c r="C53" s="25">
        <v>1</v>
      </c>
      <c r="D53" s="22"/>
      <c r="E53" s="34"/>
      <c r="F53" s="30"/>
      <c r="G53" s="34"/>
      <c r="H53" s="30"/>
      <c r="I53" s="29"/>
      <c r="J53" s="30"/>
      <c r="K53" s="34"/>
      <c r="L53" s="30"/>
      <c r="M53" s="29"/>
      <c r="N53" s="30"/>
      <c r="O53" s="29">
        <f t="shared" si="12"/>
        <v>0</v>
      </c>
      <c r="P53" s="30">
        <f t="shared" si="13"/>
        <v>0</v>
      </c>
    </row>
    <row r="54" spans="1:22" ht="18.600000000000001" thickBot="1" x14ac:dyDescent="0.4">
      <c r="B54" s="49"/>
      <c r="C54" s="26">
        <v>2</v>
      </c>
      <c r="D54" s="23"/>
      <c r="E54" s="35"/>
      <c r="F54" s="32"/>
      <c r="G54" s="35"/>
      <c r="H54" s="32"/>
      <c r="I54" s="31"/>
      <c r="J54" s="32"/>
      <c r="K54" s="35"/>
      <c r="L54" s="32"/>
      <c r="M54" s="31"/>
      <c r="N54" s="32"/>
      <c r="O54" s="31">
        <f t="shared" si="12"/>
        <v>0</v>
      </c>
      <c r="P54" s="32">
        <f t="shared" si="13"/>
        <v>0</v>
      </c>
    </row>
    <row r="56" spans="1:22" ht="15" thickBot="1" x14ac:dyDescent="0.35"/>
    <row r="57" spans="1:22" ht="15" thickBot="1" x14ac:dyDescent="0.35">
      <c r="Q57" s="63" t="s">
        <v>24</v>
      </c>
      <c r="R57" s="64"/>
      <c r="S57" s="64" t="s">
        <v>25</v>
      </c>
      <c r="T57" s="64"/>
      <c r="U57" s="64" t="s">
        <v>26</v>
      </c>
      <c r="V57" s="65"/>
    </row>
    <row r="58" spans="1:22" ht="18.600000000000001" thickBot="1" x14ac:dyDescent="0.35">
      <c r="A58" t="str">
        <f>IF(B58="","",B58&amp;"|"&amp;D58)</f>
        <v/>
      </c>
      <c r="B58" s="36"/>
      <c r="C58" s="37" t="s">
        <v>22</v>
      </c>
      <c r="D58" s="38"/>
      <c r="E58" s="66" t="s">
        <v>17</v>
      </c>
      <c r="F58" s="67"/>
      <c r="G58" s="66" t="s">
        <v>18</v>
      </c>
      <c r="H58" s="67"/>
      <c r="I58" s="68" t="s">
        <v>19</v>
      </c>
      <c r="J58" s="68"/>
      <c r="K58" s="66" t="s">
        <v>20</v>
      </c>
      <c r="L58" s="67"/>
      <c r="M58" s="68" t="s">
        <v>21</v>
      </c>
      <c r="N58" s="67"/>
      <c r="O58" s="68" t="s">
        <v>23</v>
      </c>
      <c r="P58" s="68"/>
      <c r="Q58" s="43">
        <f>IF(O59&gt;P59,1,0)+IF(O60&gt;P60,1,0)+IF(O61&gt;P61,1,0)+IF(O62&gt;P62,1,0)</f>
        <v>0</v>
      </c>
      <c r="R58" s="44">
        <f>IF(O59&lt;P59,1,0)+IF(O60&lt;P60,1,0)+IF(O61&lt;P61,1,0)+IF(O62&lt;P62,1,0)</f>
        <v>0</v>
      </c>
      <c r="S58" s="44">
        <f>SUM(O59:O62)</f>
        <v>0</v>
      </c>
      <c r="T58" s="44">
        <f>SUM(P59:P62)</f>
        <v>0</v>
      </c>
      <c r="U58" s="44">
        <f>SUM(E59:E62,G59:G62,I59:I62,K59:K62,M59:M62)</f>
        <v>0</v>
      </c>
      <c r="V58" s="45">
        <f>SUM(F59:F62,H59:H62,J59:J62,L59:L62,N59:N62)</f>
        <v>0</v>
      </c>
    </row>
    <row r="59" spans="1:22" ht="18" x14ac:dyDescent="0.35">
      <c r="B59" s="47"/>
      <c r="C59" s="24">
        <v>4</v>
      </c>
      <c r="D59" s="40"/>
      <c r="E59" s="33"/>
      <c r="F59" s="28"/>
      <c r="G59" s="33"/>
      <c r="H59" s="28"/>
      <c r="I59" s="27"/>
      <c r="J59" s="28"/>
      <c r="K59" s="33"/>
      <c r="L59" s="28"/>
      <c r="M59" s="27"/>
      <c r="N59" s="28"/>
      <c r="O59" s="27">
        <f>IF(E59&gt;F59,1,0)+IF(G59&gt;H59,1,0)+IF(I59&gt;J59,1,0)+IF(K59&gt;L59,1,0)+IF(M59&gt;N59,1,0)</f>
        <v>0</v>
      </c>
      <c r="P59" s="28">
        <f>IF(E59&lt;F59,1,0)+IF(G59&lt;H59,1,0)+IF(I59&lt;J59,1,0)+IF(K59&lt;L59,1,0)+IF(M59&lt;N59,1,0)</f>
        <v>0</v>
      </c>
    </row>
    <row r="60" spans="1:22" ht="18" x14ac:dyDescent="0.35">
      <c r="B60" s="48"/>
      <c r="C60" s="25">
        <v>3</v>
      </c>
      <c r="D60" s="22"/>
      <c r="E60" s="34"/>
      <c r="F60" s="30"/>
      <c r="G60" s="34"/>
      <c r="H60" s="30"/>
      <c r="I60" s="29"/>
      <c r="J60" s="30"/>
      <c r="K60" s="34"/>
      <c r="L60" s="30"/>
      <c r="M60" s="29"/>
      <c r="N60" s="30"/>
      <c r="O60" s="29">
        <f t="shared" ref="O60:O62" si="14">IF(E60&gt;F60,1,0)+IF(G60&gt;H60,1,0)+IF(I60&gt;J60,1,0)+IF(K60&gt;L60,1,0)+IF(M60&gt;N60,1,0)</f>
        <v>0</v>
      </c>
      <c r="P60" s="30">
        <f t="shared" ref="P60:P62" si="15">IF(E60&lt;F60,1,0)+IF(G60&lt;H60,1,0)+IF(I60&lt;J60,1,0)+IF(K60&lt;L60,1,0)+IF(M60&lt;N60,1,0)</f>
        <v>0</v>
      </c>
    </row>
    <row r="61" spans="1:22" ht="18" x14ac:dyDescent="0.35">
      <c r="B61" s="48"/>
      <c r="C61" s="25">
        <v>1</v>
      </c>
      <c r="D61" s="22"/>
      <c r="E61" s="34"/>
      <c r="F61" s="30"/>
      <c r="G61" s="34"/>
      <c r="H61" s="30"/>
      <c r="I61" s="29"/>
      <c r="J61" s="30"/>
      <c r="K61" s="34"/>
      <c r="L61" s="30"/>
      <c r="M61" s="29"/>
      <c r="N61" s="30"/>
      <c r="O61" s="29">
        <f t="shared" si="14"/>
        <v>0</v>
      </c>
      <c r="P61" s="30">
        <f t="shared" si="15"/>
        <v>0</v>
      </c>
    </row>
    <row r="62" spans="1:22" ht="18.600000000000001" thickBot="1" x14ac:dyDescent="0.4">
      <c r="B62" s="49"/>
      <c r="C62" s="26">
        <v>2</v>
      </c>
      <c r="D62" s="23"/>
      <c r="E62" s="35"/>
      <c r="F62" s="32"/>
      <c r="G62" s="35"/>
      <c r="H62" s="32"/>
      <c r="I62" s="31"/>
      <c r="J62" s="32"/>
      <c r="K62" s="35"/>
      <c r="L62" s="32"/>
      <c r="M62" s="31"/>
      <c r="N62" s="32"/>
      <c r="O62" s="31">
        <f t="shared" si="14"/>
        <v>0</v>
      </c>
      <c r="P62" s="32">
        <f t="shared" si="15"/>
        <v>0</v>
      </c>
    </row>
    <row r="64" spans="1:22" ht="15" thickBot="1" x14ac:dyDescent="0.35"/>
    <row r="65" spans="1:22" ht="15" thickBot="1" x14ac:dyDescent="0.35">
      <c r="Q65" s="63" t="s">
        <v>24</v>
      </c>
      <c r="R65" s="64"/>
      <c r="S65" s="64" t="s">
        <v>25</v>
      </c>
      <c r="T65" s="64"/>
      <c r="U65" s="64" t="s">
        <v>26</v>
      </c>
      <c r="V65" s="65"/>
    </row>
    <row r="66" spans="1:22" ht="18.600000000000001" thickBot="1" x14ac:dyDescent="0.35">
      <c r="A66" t="str">
        <f>IF(B66="","",B66&amp;"|"&amp;D66)</f>
        <v/>
      </c>
      <c r="B66" s="36"/>
      <c r="C66" s="37" t="s">
        <v>22</v>
      </c>
      <c r="D66" s="38"/>
      <c r="E66" s="66" t="s">
        <v>17</v>
      </c>
      <c r="F66" s="67"/>
      <c r="G66" s="66" t="s">
        <v>18</v>
      </c>
      <c r="H66" s="67"/>
      <c r="I66" s="68" t="s">
        <v>19</v>
      </c>
      <c r="J66" s="68"/>
      <c r="K66" s="66" t="s">
        <v>20</v>
      </c>
      <c r="L66" s="67"/>
      <c r="M66" s="68" t="s">
        <v>21</v>
      </c>
      <c r="N66" s="67"/>
      <c r="O66" s="68" t="s">
        <v>23</v>
      </c>
      <c r="P66" s="68"/>
      <c r="Q66" s="43">
        <f>IF(O67&gt;P67,1,0)+IF(O68&gt;P68,1,0)+IF(O69&gt;P69,1,0)+IF(O70&gt;P70,1,0)</f>
        <v>0</v>
      </c>
      <c r="R66" s="44">
        <f>IF(O67&lt;P67,1,0)+IF(O68&lt;P68,1,0)+IF(O69&lt;P69,1,0)+IF(O70&lt;P70,1,0)</f>
        <v>0</v>
      </c>
      <c r="S66" s="44">
        <f>SUM(O67:O70)</f>
        <v>0</v>
      </c>
      <c r="T66" s="44">
        <f>SUM(P67:P70)</f>
        <v>0</v>
      </c>
      <c r="U66" s="44">
        <f>SUM(E67:E70,G67:G70,I67:I70,K67:K70,M67:M70)</f>
        <v>0</v>
      </c>
      <c r="V66" s="45">
        <f>SUM(F67:F70,H67:H70,J67:J70,L67:L70,N67:N70)</f>
        <v>0</v>
      </c>
    </row>
    <row r="67" spans="1:22" ht="18" x14ac:dyDescent="0.35">
      <c r="B67" s="47"/>
      <c r="C67" s="24">
        <v>4</v>
      </c>
      <c r="D67" s="40"/>
      <c r="E67" s="33"/>
      <c r="F67" s="28"/>
      <c r="G67" s="33"/>
      <c r="H67" s="28"/>
      <c r="I67" s="27"/>
      <c r="J67" s="28"/>
      <c r="K67" s="33"/>
      <c r="L67" s="28"/>
      <c r="M67" s="27"/>
      <c r="N67" s="28"/>
      <c r="O67" s="27">
        <f>IF(E67&gt;F67,1,0)+IF(G67&gt;H67,1,0)+IF(I67&gt;J67,1,0)+IF(K67&gt;L67,1,0)+IF(M67&gt;N67,1,0)</f>
        <v>0</v>
      </c>
      <c r="P67" s="28">
        <f>IF(E67&lt;F67,1,0)+IF(G67&lt;H67,1,0)+IF(I67&lt;J67,1,0)+IF(K67&lt;L67,1,0)+IF(M67&lt;N67,1,0)</f>
        <v>0</v>
      </c>
    </row>
    <row r="68" spans="1:22" ht="18" x14ac:dyDescent="0.35">
      <c r="B68" s="48"/>
      <c r="C68" s="25">
        <v>3</v>
      </c>
      <c r="D68" s="22"/>
      <c r="E68" s="34"/>
      <c r="F68" s="30"/>
      <c r="G68" s="34"/>
      <c r="H68" s="30"/>
      <c r="I68" s="29"/>
      <c r="J68" s="30"/>
      <c r="K68" s="34"/>
      <c r="L68" s="30"/>
      <c r="M68" s="29"/>
      <c r="N68" s="30"/>
      <c r="O68" s="29">
        <f t="shared" ref="O68:O70" si="16">IF(E68&gt;F68,1,0)+IF(G68&gt;H68,1,0)+IF(I68&gt;J68,1,0)+IF(K68&gt;L68,1,0)+IF(M68&gt;N68,1,0)</f>
        <v>0</v>
      </c>
      <c r="P68" s="30">
        <f t="shared" ref="P68:P70" si="17">IF(E68&lt;F68,1,0)+IF(G68&lt;H68,1,0)+IF(I68&lt;J68,1,0)+IF(K68&lt;L68,1,0)+IF(M68&lt;N68,1,0)</f>
        <v>0</v>
      </c>
    </row>
    <row r="69" spans="1:22" ht="18" x14ac:dyDescent="0.35">
      <c r="B69" s="48"/>
      <c r="C69" s="25">
        <v>1</v>
      </c>
      <c r="D69" s="22"/>
      <c r="E69" s="34"/>
      <c r="F69" s="30"/>
      <c r="G69" s="34"/>
      <c r="H69" s="30"/>
      <c r="I69" s="29"/>
      <c r="J69" s="30"/>
      <c r="K69" s="34"/>
      <c r="L69" s="30"/>
      <c r="M69" s="29"/>
      <c r="N69" s="30"/>
      <c r="O69" s="29">
        <f t="shared" si="16"/>
        <v>0</v>
      </c>
      <c r="P69" s="30">
        <f t="shared" si="17"/>
        <v>0</v>
      </c>
    </row>
    <row r="70" spans="1:22" ht="18.600000000000001" thickBot="1" x14ac:dyDescent="0.4">
      <c r="B70" s="49"/>
      <c r="C70" s="26">
        <v>2</v>
      </c>
      <c r="D70" s="23"/>
      <c r="E70" s="35"/>
      <c r="F70" s="32"/>
      <c r="G70" s="35"/>
      <c r="H70" s="32"/>
      <c r="I70" s="31"/>
      <c r="J70" s="32"/>
      <c r="K70" s="35"/>
      <c r="L70" s="32"/>
      <c r="M70" s="31"/>
      <c r="N70" s="32"/>
      <c r="O70" s="31">
        <f t="shared" si="16"/>
        <v>0</v>
      </c>
      <c r="P70" s="32">
        <f t="shared" si="17"/>
        <v>0</v>
      </c>
    </row>
    <row r="72" spans="1:22" ht="15" thickBot="1" x14ac:dyDescent="0.35"/>
    <row r="73" spans="1:22" ht="15" thickBot="1" x14ac:dyDescent="0.35">
      <c r="Q73" s="63" t="s">
        <v>24</v>
      </c>
      <c r="R73" s="64"/>
      <c r="S73" s="64" t="s">
        <v>25</v>
      </c>
      <c r="T73" s="64"/>
      <c r="U73" s="64" t="s">
        <v>26</v>
      </c>
      <c r="V73" s="65"/>
    </row>
    <row r="74" spans="1:22" ht="18.600000000000001" thickBot="1" x14ac:dyDescent="0.35">
      <c r="A74" t="str">
        <f>IF(B74="","",B74&amp;"|"&amp;D74)</f>
        <v/>
      </c>
      <c r="B74" s="36"/>
      <c r="C74" s="37" t="s">
        <v>22</v>
      </c>
      <c r="D74" s="38"/>
      <c r="E74" s="66" t="s">
        <v>17</v>
      </c>
      <c r="F74" s="67"/>
      <c r="G74" s="66" t="s">
        <v>18</v>
      </c>
      <c r="H74" s="67"/>
      <c r="I74" s="68" t="s">
        <v>19</v>
      </c>
      <c r="J74" s="68"/>
      <c r="K74" s="66" t="s">
        <v>20</v>
      </c>
      <c r="L74" s="67"/>
      <c r="M74" s="68" t="s">
        <v>21</v>
      </c>
      <c r="N74" s="67"/>
      <c r="O74" s="68" t="s">
        <v>23</v>
      </c>
      <c r="P74" s="68"/>
      <c r="Q74" s="43">
        <f>IF(O75&gt;P75,1,0)+IF(O76&gt;P76,1,0)+IF(O77&gt;P77,1,0)+IF(O78&gt;P78,1,0)</f>
        <v>0</v>
      </c>
      <c r="R74" s="44">
        <f>IF(O75&lt;P75,1,0)+IF(O76&lt;P76,1,0)+IF(O77&lt;P77,1,0)+IF(O78&lt;P78,1,0)</f>
        <v>0</v>
      </c>
      <c r="S74" s="44">
        <f>SUM(O75:O78)</f>
        <v>0</v>
      </c>
      <c r="T74" s="44">
        <f>SUM(P75:P78)</f>
        <v>0</v>
      </c>
      <c r="U74" s="44">
        <f>SUM(E75:E78,G75:G78,I75:I78,K75:K78,M75:M78)</f>
        <v>0</v>
      </c>
      <c r="V74" s="45">
        <f>SUM(F75:F78,H75:H78,J75:J78,L75:L78,N75:N78)</f>
        <v>0</v>
      </c>
    </row>
    <row r="75" spans="1:22" ht="18" x14ac:dyDescent="0.35">
      <c r="B75" s="47"/>
      <c r="C75" s="24">
        <v>4</v>
      </c>
      <c r="D75" s="40"/>
      <c r="E75" s="33"/>
      <c r="F75" s="28"/>
      <c r="G75" s="33"/>
      <c r="H75" s="28"/>
      <c r="I75" s="27"/>
      <c r="J75" s="28"/>
      <c r="K75" s="33"/>
      <c r="L75" s="28"/>
      <c r="M75" s="27"/>
      <c r="N75" s="28"/>
      <c r="O75" s="27">
        <f>IF(E75&gt;F75,1,0)+IF(G75&gt;H75,1,0)+IF(I75&gt;J75,1,0)+IF(K75&gt;L75,1,0)+IF(M75&gt;N75,1,0)</f>
        <v>0</v>
      </c>
      <c r="P75" s="28">
        <f>IF(E75&lt;F75,1,0)+IF(G75&lt;H75,1,0)+IF(I75&lt;J75,1,0)+IF(K75&lt;L75,1,0)+IF(M75&lt;N75,1,0)</f>
        <v>0</v>
      </c>
    </row>
    <row r="76" spans="1:22" ht="18" x14ac:dyDescent="0.35">
      <c r="B76" s="48"/>
      <c r="C76" s="25">
        <v>3</v>
      </c>
      <c r="D76" s="22"/>
      <c r="E76" s="34"/>
      <c r="F76" s="30"/>
      <c r="G76" s="34"/>
      <c r="H76" s="30"/>
      <c r="I76" s="29"/>
      <c r="J76" s="30"/>
      <c r="K76" s="34"/>
      <c r="L76" s="30"/>
      <c r="M76" s="29"/>
      <c r="N76" s="30"/>
      <c r="O76" s="29">
        <f t="shared" ref="O76:O78" si="18">IF(E76&gt;F76,1,0)+IF(G76&gt;H76,1,0)+IF(I76&gt;J76,1,0)+IF(K76&gt;L76,1,0)+IF(M76&gt;N76,1,0)</f>
        <v>0</v>
      </c>
      <c r="P76" s="30">
        <f t="shared" ref="P76:P78" si="19">IF(E76&lt;F76,1,0)+IF(G76&lt;H76,1,0)+IF(I76&lt;J76,1,0)+IF(K76&lt;L76,1,0)+IF(M76&lt;N76,1,0)</f>
        <v>0</v>
      </c>
    </row>
    <row r="77" spans="1:22" ht="18" x14ac:dyDescent="0.35">
      <c r="B77" s="48"/>
      <c r="C77" s="25">
        <v>1</v>
      </c>
      <c r="D77" s="22"/>
      <c r="E77" s="34"/>
      <c r="F77" s="30"/>
      <c r="G77" s="34"/>
      <c r="H77" s="30"/>
      <c r="I77" s="29"/>
      <c r="J77" s="30"/>
      <c r="K77" s="34"/>
      <c r="L77" s="30"/>
      <c r="M77" s="29"/>
      <c r="N77" s="30"/>
      <c r="O77" s="29">
        <f t="shared" si="18"/>
        <v>0</v>
      </c>
      <c r="P77" s="30">
        <f t="shared" si="19"/>
        <v>0</v>
      </c>
    </row>
    <row r="78" spans="1:22" ht="18.600000000000001" thickBot="1" x14ac:dyDescent="0.4">
      <c r="B78" s="49"/>
      <c r="C78" s="26">
        <v>2</v>
      </c>
      <c r="D78" s="23"/>
      <c r="E78" s="35"/>
      <c r="F78" s="32"/>
      <c r="G78" s="35"/>
      <c r="H78" s="32"/>
      <c r="I78" s="31"/>
      <c r="J78" s="32"/>
      <c r="K78" s="35"/>
      <c r="L78" s="32"/>
      <c r="M78" s="31"/>
      <c r="N78" s="32"/>
      <c r="O78" s="31">
        <f t="shared" si="18"/>
        <v>0</v>
      </c>
      <c r="P78" s="32">
        <f t="shared" si="19"/>
        <v>0</v>
      </c>
    </row>
    <row r="80" spans="1:22" ht="15" thickBot="1" x14ac:dyDescent="0.35"/>
    <row r="81" spans="1:22" ht="15" thickBot="1" x14ac:dyDescent="0.35">
      <c r="Q81" s="63" t="s">
        <v>24</v>
      </c>
      <c r="R81" s="64"/>
      <c r="S81" s="64" t="s">
        <v>25</v>
      </c>
      <c r="T81" s="64"/>
      <c r="U81" s="64" t="s">
        <v>26</v>
      </c>
      <c r="V81" s="65"/>
    </row>
    <row r="82" spans="1:22" ht="18.600000000000001" thickBot="1" x14ac:dyDescent="0.35">
      <c r="A82" t="str">
        <f>IF(B82="","",B82&amp;"|"&amp;D82)</f>
        <v/>
      </c>
      <c r="B82" s="36"/>
      <c r="C82" s="37" t="s">
        <v>22</v>
      </c>
      <c r="D82" s="38"/>
      <c r="E82" s="66" t="s">
        <v>17</v>
      </c>
      <c r="F82" s="67"/>
      <c r="G82" s="66" t="s">
        <v>18</v>
      </c>
      <c r="H82" s="67"/>
      <c r="I82" s="68" t="s">
        <v>19</v>
      </c>
      <c r="J82" s="68"/>
      <c r="K82" s="66" t="s">
        <v>20</v>
      </c>
      <c r="L82" s="67"/>
      <c r="M82" s="68" t="s">
        <v>21</v>
      </c>
      <c r="N82" s="67"/>
      <c r="O82" s="68" t="s">
        <v>23</v>
      </c>
      <c r="P82" s="68"/>
      <c r="Q82" s="43">
        <f>IF(O83&gt;P83,1,0)+IF(O84&gt;P84,1,0)+IF(O85&gt;P85,1,0)+IF(O86&gt;P86,1,0)</f>
        <v>0</v>
      </c>
      <c r="R82" s="44">
        <f>IF(O83&lt;P83,1,0)+IF(O84&lt;P84,1,0)+IF(O85&lt;P85,1,0)+IF(O86&lt;P86,1,0)</f>
        <v>0</v>
      </c>
      <c r="S82" s="44">
        <f>SUM(O83:O86)</f>
        <v>0</v>
      </c>
      <c r="T82" s="44">
        <f>SUM(P83:P86)</f>
        <v>0</v>
      </c>
      <c r="U82" s="44">
        <f>SUM(E83:E86,G83:G86,I83:I86,K83:K86,M83:M86)</f>
        <v>0</v>
      </c>
      <c r="V82" s="45">
        <f>SUM(F83:F86,H83:H86,J83:J86,L83:L86,N83:N86)</f>
        <v>0</v>
      </c>
    </row>
    <row r="83" spans="1:22" ht="18" x14ac:dyDescent="0.35">
      <c r="B83" s="47"/>
      <c r="C83" s="24">
        <v>4</v>
      </c>
      <c r="D83" s="40"/>
      <c r="E83" s="33"/>
      <c r="F83" s="28"/>
      <c r="G83" s="33"/>
      <c r="H83" s="28"/>
      <c r="I83" s="27"/>
      <c r="J83" s="28"/>
      <c r="K83" s="33"/>
      <c r="L83" s="28"/>
      <c r="M83" s="27"/>
      <c r="N83" s="28"/>
      <c r="O83" s="27">
        <f>IF(E83&gt;F83,1,0)+IF(G83&gt;H83,1,0)+IF(I83&gt;J83,1,0)+IF(K83&gt;L83,1,0)+IF(M83&gt;N83,1,0)</f>
        <v>0</v>
      </c>
      <c r="P83" s="28">
        <f>IF(E83&lt;F83,1,0)+IF(G83&lt;H83,1,0)+IF(I83&lt;J83,1,0)+IF(K83&lt;L83,1,0)+IF(M83&lt;N83,1,0)</f>
        <v>0</v>
      </c>
    </row>
    <row r="84" spans="1:22" ht="18" x14ac:dyDescent="0.35">
      <c r="B84" s="48"/>
      <c r="C84" s="25">
        <v>3</v>
      </c>
      <c r="D84" s="22"/>
      <c r="E84" s="34"/>
      <c r="F84" s="30"/>
      <c r="G84" s="34"/>
      <c r="H84" s="30"/>
      <c r="I84" s="29"/>
      <c r="J84" s="30"/>
      <c r="K84" s="34"/>
      <c r="L84" s="30"/>
      <c r="M84" s="29"/>
      <c r="N84" s="30"/>
      <c r="O84" s="29">
        <f t="shared" ref="O84:O86" si="20">IF(E84&gt;F84,1,0)+IF(G84&gt;H84,1,0)+IF(I84&gt;J84,1,0)+IF(K84&gt;L84,1,0)+IF(M84&gt;N84,1,0)</f>
        <v>0</v>
      </c>
      <c r="P84" s="30">
        <f t="shared" ref="P84:P86" si="21">IF(E84&lt;F84,1,0)+IF(G84&lt;H84,1,0)+IF(I84&lt;J84,1,0)+IF(K84&lt;L84,1,0)+IF(M84&lt;N84,1,0)</f>
        <v>0</v>
      </c>
    </row>
    <row r="85" spans="1:22" ht="18" x14ac:dyDescent="0.35">
      <c r="B85" s="48"/>
      <c r="C85" s="25">
        <v>1</v>
      </c>
      <c r="D85" s="22"/>
      <c r="E85" s="34"/>
      <c r="F85" s="30"/>
      <c r="G85" s="34"/>
      <c r="H85" s="30"/>
      <c r="I85" s="29"/>
      <c r="J85" s="30"/>
      <c r="K85" s="34"/>
      <c r="L85" s="30"/>
      <c r="M85" s="29"/>
      <c r="N85" s="30"/>
      <c r="O85" s="29">
        <f t="shared" si="20"/>
        <v>0</v>
      </c>
      <c r="P85" s="30">
        <f t="shared" si="21"/>
        <v>0</v>
      </c>
    </row>
    <row r="86" spans="1:22" ht="18.600000000000001" thickBot="1" x14ac:dyDescent="0.4">
      <c r="B86" s="49"/>
      <c r="C86" s="26">
        <v>2</v>
      </c>
      <c r="D86" s="23"/>
      <c r="E86" s="35"/>
      <c r="F86" s="32"/>
      <c r="G86" s="35"/>
      <c r="H86" s="32"/>
      <c r="I86" s="31"/>
      <c r="J86" s="32"/>
      <c r="K86" s="35"/>
      <c r="L86" s="32"/>
      <c r="M86" s="31"/>
      <c r="N86" s="32"/>
      <c r="O86" s="31">
        <f t="shared" si="20"/>
        <v>0</v>
      </c>
      <c r="P86" s="32">
        <f t="shared" si="21"/>
        <v>0</v>
      </c>
    </row>
    <row r="88" spans="1:22" ht="15" thickBot="1" x14ac:dyDescent="0.35"/>
    <row r="89" spans="1:22" ht="15" thickBot="1" x14ac:dyDescent="0.35">
      <c r="Q89" s="63" t="s">
        <v>24</v>
      </c>
      <c r="R89" s="64"/>
      <c r="S89" s="64" t="s">
        <v>25</v>
      </c>
      <c r="T89" s="64"/>
      <c r="U89" s="64" t="s">
        <v>26</v>
      </c>
      <c r="V89" s="65"/>
    </row>
    <row r="90" spans="1:22" ht="18.600000000000001" thickBot="1" x14ac:dyDescent="0.35">
      <c r="A90" t="str">
        <f>IF(B90="","",B90&amp;"|"&amp;D90)</f>
        <v/>
      </c>
      <c r="B90" s="36"/>
      <c r="C90" s="37" t="s">
        <v>22</v>
      </c>
      <c r="D90" s="38"/>
      <c r="E90" s="66" t="s">
        <v>17</v>
      </c>
      <c r="F90" s="67"/>
      <c r="G90" s="66" t="s">
        <v>18</v>
      </c>
      <c r="H90" s="67"/>
      <c r="I90" s="68" t="s">
        <v>19</v>
      </c>
      <c r="J90" s="68"/>
      <c r="K90" s="66" t="s">
        <v>20</v>
      </c>
      <c r="L90" s="67"/>
      <c r="M90" s="68" t="s">
        <v>21</v>
      </c>
      <c r="N90" s="67"/>
      <c r="O90" s="68" t="s">
        <v>23</v>
      </c>
      <c r="P90" s="68"/>
      <c r="Q90" s="43">
        <f>IF(O91&gt;P91,1,0)+IF(O92&gt;P92,1,0)+IF(O93&gt;P93,1,0)+IF(O94&gt;P94,1,0)</f>
        <v>0</v>
      </c>
      <c r="R90" s="44">
        <f>IF(O91&lt;P91,1,0)+IF(O92&lt;P92,1,0)+IF(O93&lt;P93,1,0)+IF(O94&lt;P94,1,0)</f>
        <v>0</v>
      </c>
      <c r="S90" s="44">
        <f>SUM(O91:O94)</f>
        <v>0</v>
      </c>
      <c r="T90" s="44">
        <f>SUM(P91:P94)</f>
        <v>0</v>
      </c>
      <c r="U90" s="44">
        <f>SUM(E91:E94,G91:G94,I91:I94,K91:K94,M91:M94)</f>
        <v>0</v>
      </c>
      <c r="V90" s="45">
        <f>SUM(F91:F94,H91:H94,J91:J94,L91:L94,N91:N94)</f>
        <v>0</v>
      </c>
    </row>
    <row r="91" spans="1:22" ht="18" x14ac:dyDescent="0.35">
      <c r="B91" s="47"/>
      <c r="C91" s="24">
        <v>4</v>
      </c>
      <c r="D91" s="40"/>
      <c r="E91" s="33"/>
      <c r="F91" s="28"/>
      <c r="G91" s="33"/>
      <c r="H91" s="28"/>
      <c r="I91" s="27"/>
      <c r="J91" s="28"/>
      <c r="K91" s="33"/>
      <c r="L91" s="28"/>
      <c r="M91" s="27"/>
      <c r="N91" s="28"/>
      <c r="O91" s="27">
        <f>IF(E91&gt;F91,1,0)+IF(G91&gt;H91,1,0)+IF(I91&gt;J91,1,0)+IF(K91&gt;L91,1,0)+IF(M91&gt;N91,1,0)</f>
        <v>0</v>
      </c>
      <c r="P91" s="28">
        <f>IF(E91&lt;F91,1,0)+IF(G91&lt;H91,1,0)+IF(I91&lt;J91,1,0)+IF(K91&lt;L91,1,0)+IF(M91&lt;N91,1,0)</f>
        <v>0</v>
      </c>
    </row>
    <row r="92" spans="1:22" ht="18" x14ac:dyDescent="0.35">
      <c r="B92" s="48"/>
      <c r="C92" s="25">
        <v>3</v>
      </c>
      <c r="D92" s="22"/>
      <c r="E92" s="34"/>
      <c r="F92" s="30"/>
      <c r="G92" s="34"/>
      <c r="H92" s="30"/>
      <c r="I92" s="29"/>
      <c r="J92" s="30"/>
      <c r="K92" s="34"/>
      <c r="L92" s="30"/>
      <c r="M92" s="29"/>
      <c r="N92" s="30"/>
      <c r="O92" s="29">
        <f t="shared" ref="O92:O94" si="22">IF(E92&gt;F92,1,0)+IF(G92&gt;H92,1,0)+IF(I92&gt;J92,1,0)+IF(K92&gt;L92,1,0)+IF(M92&gt;N92,1,0)</f>
        <v>0</v>
      </c>
      <c r="P92" s="30">
        <f t="shared" ref="P92:P94" si="23">IF(E92&lt;F92,1,0)+IF(G92&lt;H92,1,0)+IF(I92&lt;J92,1,0)+IF(K92&lt;L92,1,0)+IF(M92&lt;N92,1,0)</f>
        <v>0</v>
      </c>
    </row>
    <row r="93" spans="1:22" ht="18" x14ac:dyDescent="0.35">
      <c r="B93" s="48"/>
      <c r="C93" s="25">
        <v>1</v>
      </c>
      <c r="D93" s="22"/>
      <c r="E93" s="34"/>
      <c r="F93" s="30"/>
      <c r="G93" s="34"/>
      <c r="H93" s="30"/>
      <c r="I93" s="29"/>
      <c r="J93" s="30"/>
      <c r="K93" s="34"/>
      <c r="L93" s="30"/>
      <c r="M93" s="29"/>
      <c r="N93" s="30"/>
      <c r="O93" s="29">
        <f t="shared" si="22"/>
        <v>0</v>
      </c>
      <c r="P93" s="30">
        <f t="shared" si="23"/>
        <v>0</v>
      </c>
    </row>
    <row r="94" spans="1:22" ht="18.600000000000001" thickBot="1" x14ac:dyDescent="0.4">
      <c r="B94" s="49"/>
      <c r="C94" s="26">
        <v>2</v>
      </c>
      <c r="D94" s="23"/>
      <c r="E94" s="35"/>
      <c r="F94" s="32"/>
      <c r="G94" s="35"/>
      <c r="H94" s="32"/>
      <c r="I94" s="31"/>
      <c r="J94" s="32"/>
      <c r="K94" s="35"/>
      <c r="L94" s="32"/>
      <c r="M94" s="31"/>
      <c r="N94" s="32"/>
      <c r="O94" s="31">
        <f t="shared" si="22"/>
        <v>0</v>
      </c>
      <c r="P94" s="32">
        <f t="shared" si="23"/>
        <v>0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workbookViewId="0">
      <selection activeCell="O3" sqref="O3:P6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3" t="s">
        <v>24</v>
      </c>
      <c r="R1" s="64"/>
      <c r="S1" s="64" t="s">
        <v>25</v>
      </c>
      <c r="T1" s="64"/>
      <c r="U1" s="64" t="s">
        <v>26</v>
      </c>
      <c r="V1" s="65"/>
    </row>
    <row r="2" spans="1:22" ht="18.600000000000001" thickBot="1" x14ac:dyDescent="0.35">
      <c r="A2" t="str">
        <f>IF(B2="","",B2&amp;"|"&amp;D2)</f>
        <v/>
      </c>
      <c r="B2" s="36"/>
      <c r="C2" s="37" t="s">
        <v>22</v>
      </c>
      <c r="D2" s="38"/>
      <c r="E2" s="66" t="s">
        <v>17</v>
      </c>
      <c r="F2" s="67"/>
      <c r="G2" s="66" t="s">
        <v>18</v>
      </c>
      <c r="H2" s="67"/>
      <c r="I2" s="68" t="s">
        <v>19</v>
      </c>
      <c r="J2" s="68"/>
      <c r="K2" s="66" t="s">
        <v>20</v>
      </c>
      <c r="L2" s="67"/>
      <c r="M2" s="68" t="s">
        <v>21</v>
      </c>
      <c r="N2" s="67"/>
      <c r="O2" s="68" t="s">
        <v>23</v>
      </c>
      <c r="P2" s="68"/>
      <c r="Q2" s="43">
        <f>IF(O3&gt;P3,1,0)+IF(O4&gt;P4,1,0)+IF(O5&gt;P5,1,0)+IF(O6&gt;P6,1,0)</f>
        <v>0</v>
      </c>
      <c r="R2" s="44">
        <f>IF(O3&lt;P3,1,0)+IF(O4&lt;P4,1,0)+IF(O5&lt;P5,1,0)+IF(O6&lt;P6,1,0)</f>
        <v>0</v>
      </c>
      <c r="S2" s="44">
        <f>SUM(O3:O6)</f>
        <v>0</v>
      </c>
      <c r="T2" s="44">
        <f>SUM(P3:P6)</f>
        <v>0</v>
      </c>
      <c r="U2" s="44">
        <f>SUM(E3:E6,G3:G6,I3:I6,K3:K6,M3:M6)</f>
        <v>0</v>
      </c>
      <c r="V2" s="45">
        <f>SUM(F3:F6,H3:H6,J3:J6,L3:L6,N3:N6)</f>
        <v>0</v>
      </c>
    </row>
    <row r="3" spans="1:22" ht="18" x14ac:dyDescent="0.35">
      <c r="B3" s="39"/>
      <c r="C3" s="24">
        <v>4</v>
      </c>
      <c r="D3" s="40"/>
      <c r="E3" s="33"/>
      <c r="F3" s="28"/>
      <c r="G3" s="33"/>
      <c r="H3" s="28"/>
      <c r="I3" s="27"/>
      <c r="J3" s="28"/>
      <c r="K3" s="33"/>
      <c r="L3" s="28"/>
      <c r="M3" s="27"/>
      <c r="N3" s="28"/>
      <c r="O3" s="27">
        <f>IF(E3&gt;F3,1,0)+IF(G3&gt;H3,1,0)+IF(I3&gt;J3,1,0)+IF(K3&gt;L3,1,0)+IF(M3&gt;N3,1,0)</f>
        <v>0</v>
      </c>
      <c r="P3" s="28">
        <f>IF(E3&lt;F3,1,0)+IF(G3&lt;H3,1,0)+IF(I3&lt;J3,1,0)+IF(K3&lt;L3,1,0)+IF(M3&lt;N3,1,0)</f>
        <v>0</v>
      </c>
    </row>
    <row r="4" spans="1:22" ht="18" x14ac:dyDescent="0.35">
      <c r="B4" s="41"/>
      <c r="C4" s="25">
        <v>3</v>
      </c>
      <c r="D4" s="22"/>
      <c r="E4" s="34"/>
      <c r="F4" s="30"/>
      <c r="G4" s="34"/>
      <c r="H4" s="30"/>
      <c r="I4" s="29"/>
      <c r="J4" s="30"/>
      <c r="K4" s="34"/>
      <c r="L4" s="30"/>
      <c r="M4" s="29"/>
      <c r="N4" s="30"/>
      <c r="O4" s="29">
        <f t="shared" ref="O4:O6" si="0">IF(E4&gt;F4,1,0)+IF(G4&gt;H4,1,0)+IF(I4&gt;J4,1,0)+IF(K4&gt;L4,1,0)+IF(M4&gt;N4,1,0)</f>
        <v>0</v>
      </c>
      <c r="P4" s="30">
        <f t="shared" ref="P4:P6" si="1">IF(E4&lt;F4,1,0)+IF(G4&lt;H4,1,0)+IF(I4&lt;J4,1,0)+IF(K4&lt;L4,1,0)+IF(M4&lt;N4,1,0)</f>
        <v>0</v>
      </c>
    </row>
    <row r="5" spans="1:22" ht="18" x14ac:dyDescent="0.35">
      <c r="B5" s="41"/>
      <c r="C5" s="25">
        <v>1</v>
      </c>
      <c r="D5" s="22"/>
      <c r="E5" s="34"/>
      <c r="F5" s="30"/>
      <c r="G5" s="34"/>
      <c r="H5" s="30"/>
      <c r="I5" s="29"/>
      <c r="J5" s="30"/>
      <c r="K5" s="34"/>
      <c r="L5" s="30"/>
      <c r="M5" s="29"/>
      <c r="N5" s="30"/>
      <c r="O5" s="29">
        <f t="shared" si="0"/>
        <v>0</v>
      </c>
      <c r="P5" s="30">
        <f t="shared" si="1"/>
        <v>0</v>
      </c>
    </row>
    <row r="6" spans="1:22" ht="15.75" customHeight="1" thickBot="1" x14ac:dyDescent="0.4">
      <c r="B6" s="42"/>
      <c r="C6" s="26">
        <v>2</v>
      </c>
      <c r="D6" s="23"/>
      <c r="E6" s="35"/>
      <c r="F6" s="32"/>
      <c r="G6" s="35"/>
      <c r="H6" s="32"/>
      <c r="I6" s="31"/>
      <c r="J6" s="32"/>
      <c r="K6" s="35"/>
      <c r="L6" s="32"/>
      <c r="M6" s="31"/>
      <c r="N6" s="32"/>
      <c r="O6" s="31">
        <f t="shared" si="0"/>
        <v>0</v>
      </c>
      <c r="P6" s="32">
        <f t="shared" si="1"/>
        <v>0</v>
      </c>
    </row>
    <row r="8" spans="1:22" ht="15" thickBot="1" x14ac:dyDescent="0.35"/>
    <row r="9" spans="1:22" ht="15" thickBot="1" x14ac:dyDescent="0.35">
      <c r="Q9" s="63" t="s">
        <v>24</v>
      </c>
      <c r="R9" s="64"/>
      <c r="S9" s="64" t="s">
        <v>25</v>
      </c>
      <c r="T9" s="64"/>
      <c r="U9" s="64" t="s">
        <v>26</v>
      </c>
      <c r="V9" s="65"/>
    </row>
    <row r="10" spans="1:22" ht="18.600000000000001" thickBot="1" x14ac:dyDescent="0.35">
      <c r="A10" t="str">
        <f>IF(B10="","",B10&amp;"|"&amp;D10)</f>
        <v/>
      </c>
      <c r="B10" s="36"/>
      <c r="C10" s="37" t="s">
        <v>22</v>
      </c>
      <c r="D10" s="38"/>
      <c r="E10" s="66" t="s">
        <v>17</v>
      </c>
      <c r="F10" s="67"/>
      <c r="G10" s="66" t="s">
        <v>18</v>
      </c>
      <c r="H10" s="67"/>
      <c r="I10" s="68" t="s">
        <v>19</v>
      </c>
      <c r="J10" s="68"/>
      <c r="K10" s="66" t="s">
        <v>20</v>
      </c>
      <c r="L10" s="67"/>
      <c r="M10" s="68" t="s">
        <v>21</v>
      </c>
      <c r="N10" s="67"/>
      <c r="O10" s="68" t="s">
        <v>23</v>
      </c>
      <c r="P10" s="68"/>
      <c r="Q10" s="43">
        <f>IF(O11&gt;P11,1,0)+IF(O12&gt;P12,1,0)+IF(O13&gt;P13,1,0)+IF(O14&gt;P14,1,0)</f>
        <v>0</v>
      </c>
      <c r="R10" s="44">
        <f>IF(O11&lt;P11,1,0)+IF(O12&lt;P12,1,0)+IF(O13&lt;P13,1,0)+IF(O14&lt;P14,1,0)</f>
        <v>0</v>
      </c>
      <c r="S10" s="44">
        <f>SUM(O11:O14)</f>
        <v>0</v>
      </c>
      <c r="T10" s="44">
        <f>SUM(P11:P14)</f>
        <v>0</v>
      </c>
      <c r="U10" s="44">
        <f>SUM(E11:E14,G11:G14,I11:I14,K11:K14,M11:M14)</f>
        <v>0</v>
      </c>
      <c r="V10" s="45">
        <f>SUM(F11:F14,H11:H14,J11:J14,L11:L14,N11:N14)</f>
        <v>0</v>
      </c>
    </row>
    <row r="11" spans="1:22" ht="18" x14ac:dyDescent="0.35">
      <c r="B11" s="39"/>
      <c r="C11" s="24">
        <v>4</v>
      </c>
      <c r="D11" s="40"/>
      <c r="E11" s="33"/>
      <c r="F11" s="28"/>
      <c r="G11" s="33"/>
      <c r="H11" s="28"/>
      <c r="I11" s="27"/>
      <c r="J11" s="28"/>
      <c r="K11" s="33"/>
      <c r="L11" s="28"/>
      <c r="M11" s="27"/>
      <c r="N11" s="28"/>
      <c r="O11" s="27">
        <f>IF(E11&gt;F11,1,0)+IF(G11&gt;H11,1,0)+IF(I11&gt;J11,1,0)+IF(K11&gt;L11,1,0)+IF(M11&gt;N11,1,0)</f>
        <v>0</v>
      </c>
      <c r="P11" s="28">
        <f>IF(E11&lt;F11,1,0)+IF(G11&lt;H11,1,0)+IF(I11&lt;J11,1,0)+IF(K11&lt;L11,1,0)+IF(M11&lt;N11,1,0)</f>
        <v>0</v>
      </c>
    </row>
    <row r="12" spans="1:22" ht="18" x14ac:dyDescent="0.35">
      <c r="B12" s="41"/>
      <c r="C12" s="25">
        <v>3</v>
      </c>
      <c r="D12" s="22"/>
      <c r="E12" s="34"/>
      <c r="F12" s="30"/>
      <c r="G12" s="34"/>
      <c r="H12" s="30"/>
      <c r="I12" s="29"/>
      <c r="J12" s="30"/>
      <c r="K12" s="34"/>
      <c r="L12" s="30"/>
      <c r="M12" s="29"/>
      <c r="N12" s="30"/>
      <c r="O12" s="29">
        <f t="shared" ref="O12:O14" si="2">IF(E12&gt;F12,1,0)+IF(G12&gt;H12,1,0)+IF(I12&gt;J12,1,0)+IF(K12&gt;L12,1,0)+IF(M12&gt;N12,1,0)</f>
        <v>0</v>
      </c>
      <c r="P12" s="30">
        <f t="shared" ref="P12:P14" si="3">IF(E12&lt;F12,1,0)+IF(G12&lt;H12,1,0)+IF(I12&lt;J12,1,0)+IF(K12&lt;L12,1,0)+IF(M12&lt;N12,1,0)</f>
        <v>0</v>
      </c>
    </row>
    <row r="13" spans="1:22" ht="18" x14ac:dyDescent="0.35">
      <c r="B13" s="41"/>
      <c r="C13" s="25">
        <v>1</v>
      </c>
      <c r="D13" s="22"/>
      <c r="E13" s="34"/>
      <c r="F13" s="30"/>
      <c r="G13" s="34"/>
      <c r="H13" s="30"/>
      <c r="I13" s="29"/>
      <c r="J13" s="30"/>
      <c r="K13" s="34"/>
      <c r="L13" s="30"/>
      <c r="M13" s="29"/>
      <c r="N13" s="30"/>
      <c r="O13" s="29">
        <f t="shared" si="2"/>
        <v>0</v>
      </c>
      <c r="P13" s="30">
        <f t="shared" si="3"/>
        <v>0</v>
      </c>
    </row>
    <row r="14" spans="1:22" ht="18.600000000000001" thickBot="1" x14ac:dyDescent="0.4">
      <c r="B14" s="42"/>
      <c r="C14" s="26">
        <v>2</v>
      </c>
      <c r="D14" s="23"/>
      <c r="E14" s="35"/>
      <c r="F14" s="32"/>
      <c r="G14" s="35"/>
      <c r="H14" s="32"/>
      <c r="I14" s="31"/>
      <c r="J14" s="32"/>
      <c r="K14" s="35"/>
      <c r="L14" s="32"/>
      <c r="M14" s="31"/>
      <c r="N14" s="32"/>
      <c r="O14" s="31">
        <f t="shared" si="2"/>
        <v>0</v>
      </c>
      <c r="P14" s="32">
        <f t="shared" si="3"/>
        <v>0</v>
      </c>
    </row>
    <row r="16" spans="1:22" ht="15" thickBot="1" x14ac:dyDescent="0.35"/>
    <row r="17" spans="1:22" ht="15" thickBot="1" x14ac:dyDescent="0.35">
      <c r="Q17" s="63" t="s">
        <v>24</v>
      </c>
      <c r="R17" s="64"/>
      <c r="S17" s="64" t="s">
        <v>25</v>
      </c>
      <c r="T17" s="64"/>
      <c r="U17" s="64" t="s">
        <v>26</v>
      </c>
      <c r="V17" s="65"/>
    </row>
    <row r="18" spans="1:22" ht="18.600000000000001" thickBot="1" x14ac:dyDescent="0.35">
      <c r="A18" t="str">
        <f>IF(B18="","",B18&amp;"|"&amp;D18)</f>
        <v/>
      </c>
      <c r="B18" s="36"/>
      <c r="C18" s="37" t="s">
        <v>22</v>
      </c>
      <c r="D18" s="38"/>
      <c r="E18" s="66" t="s">
        <v>17</v>
      </c>
      <c r="F18" s="67"/>
      <c r="G18" s="66" t="s">
        <v>18</v>
      </c>
      <c r="H18" s="67"/>
      <c r="I18" s="68" t="s">
        <v>19</v>
      </c>
      <c r="J18" s="68"/>
      <c r="K18" s="66" t="s">
        <v>20</v>
      </c>
      <c r="L18" s="67"/>
      <c r="M18" s="68" t="s">
        <v>21</v>
      </c>
      <c r="N18" s="67"/>
      <c r="O18" s="68" t="s">
        <v>23</v>
      </c>
      <c r="P18" s="68"/>
      <c r="Q18" s="43">
        <f>IF(O19&gt;P19,1,0)+IF(O20&gt;P20,1,0)+IF(O21&gt;P21,1,0)+IF(O22&gt;P22,1,0)</f>
        <v>0</v>
      </c>
      <c r="R18" s="44">
        <f>IF(O19&lt;P19,1,0)+IF(O20&lt;P20,1,0)+IF(O21&lt;P21,1,0)+IF(O22&lt;P22,1,0)</f>
        <v>0</v>
      </c>
      <c r="S18" s="44">
        <f>SUM(O19:O22)</f>
        <v>0</v>
      </c>
      <c r="T18" s="44">
        <f>SUM(P19:P22)</f>
        <v>0</v>
      </c>
      <c r="U18" s="44">
        <f>SUM(E19:E22,G19:G22,I19:I22,K19:K22,M19:M22)</f>
        <v>0</v>
      </c>
      <c r="V18" s="45">
        <f>SUM(F19:F22,H19:H22,J19:J22,L19:L22,N19:N22)</f>
        <v>0</v>
      </c>
    </row>
    <row r="19" spans="1:22" ht="18" x14ac:dyDescent="0.35">
      <c r="B19" s="39"/>
      <c r="C19" s="24">
        <v>4</v>
      </c>
      <c r="D19" s="40"/>
      <c r="E19" s="33"/>
      <c r="F19" s="28"/>
      <c r="G19" s="33"/>
      <c r="H19" s="28"/>
      <c r="I19" s="27"/>
      <c r="J19" s="28"/>
      <c r="K19" s="33"/>
      <c r="L19" s="28"/>
      <c r="M19" s="27"/>
      <c r="N19" s="28"/>
      <c r="O19" s="27">
        <f>IF(E19&gt;F19,1,0)+IF(G19&gt;H19,1,0)+IF(I19&gt;J19,1,0)+IF(K19&gt;L19,1,0)+IF(M19&gt;N19,1,0)</f>
        <v>0</v>
      </c>
      <c r="P19" s="28">
        <f>IF(E19&lt;F19,1,0)+IF(G19&lt;H19,1,0)+IF(I19&lt;J19,1,0)+IF(K19&lt;L19,1,0)+IF(M19&lt;N19,1,0)</f>
        <v>0</v>
      </c>
    </row>
    <row r="20" spans="1:22" ht="18" x14ac:dyDescent="0.35">
      <c r="B20" s="41"/>
      <c r="C20" s="25">
        <v>3</v>
      </c>
      <c r="D20" s="22"/>
      <c r="E20" s="34"/>
      <c r="F20" s="30"/>
      <c r="G20" s="34"/>
      <c r="H20" s="30"/>
      <c r="I20" s="29"/>
      <c r="J20" s="30"/>
      <c r="K20" s="34"/>
      <c r="L20" s="30"/>
      <c r="M20" s="29"/>
      <c r="N20" s="30"/>
      <c r="O20" s="29">
        <f t="shared" ref="O20:O22" si="4">IF(E20&gt;F20,1,0)+IF(G20&gt;H20,1,0)+IF(I20&gt;J20,1,0)+IF(K20&gt;L20,1,0)+IF(M20&gt;N20,1,0)</f>
        <v>0</v>
      </c>
      <c r="P20" s="30">
        <f t="shared" ref="P20:P22" si="5">IF(E20&lt;F20,1,0)+IF(G20&lt;H20,1,0)+IF(I20&lt;J20,1,0)+IF(K20&lt;L20,1,0)+IF(M20&lt;N20,1,0)</f>
        <v>0</v>
      </c>
    </row>
    <row r="21" spans="1:22" ht="18" x14ac:dyDescent="0.35">
      <c r="B21" s="41"/>
      <c r="C21" s="25">
        <v>1</v>
      </c>
      <c r="D21" s="22"/>
      <c r="E21" s="34"/>
      <c r="F21" s="30"/>
      <c r="G21" s="34"/>
      <c r="H21" s="30"/>
      <c r="I21" s="29"/>
      <c r="J21" s="30"/>
      <c r="K21" s="34"/>
      <c r="L21" s="30"/>
      <c r="M21" s="29"/>
      <c r="N21" s="30"/>
      <c r="O21" s="29">
        <f t="shared" si="4"/>
        <v>0</v>
      </c>
      <c r="P21" s="30">
        <f t="shared" si="5"/>
        <v>0</v>
      </c>
    </row>
    <row r="22" spans="1:22" ht="18.600000000000001" thickBot="1" x14ac:dyDescent="0.4">
      <c r="B22" s="42"/>
      <c r="C22" s="26">
        <v>2</v>
      </c>
      <c r="D22" s="23"/>
      <c r="E22" s="35"/>
      <c r="F22" s="32"/>
      <c r="G22" s="35"/>
      <c r="H22" s="32"/>
      <c r="I22" s="31"/>
      <c r="J22" s="32"/>
      <c r="K22" s="35"/>
      <c r="L22" s="32"/>
      <c r="M22" s="31"/>
      <c r="N22" s="32"/>
      <c r="O22" s="31">
        <f t="shared" si="4"/>
        <v>0</v>
      </c>
      <c r="P22" s="32">
        <f t="shared" si="5"/>
        <v>0</v>
      </c>
    </row>
    <row r="24" spans="1:22" ht="15" thickBot="1" x14ac:dyDescent="0.35"/>
    <row r="25" spans="1:22" ht="15" thickBot="1" x14ac:dyDescent="0.35">
      <c r="Q25" s="63" t="s">
        <v>24</v>
      </c>
      <c r="R25" s="64"/>
      <c r="S25" s="64" t="s">
        <v>25</v>
      </c>
      <c r="T25" s="64"/>
      <c r="U25" s="64" t="s">
        <v>26</v>
      </c>
      <c r="V25" s="65"/>
    </row>
    <row r="26" spans="1:22" ht="18.600000000000001" thickBot="1" x14ac:dyDescent="0.35">
      <c r="A26" t="str">
        <f>IF(B26="","",B26&amp;"|"&amp;D26)</f>
        <v/>
      </c>
      <c r="B26" s="36"/>
      <c r="C26" s="37" t="s">
        <v>22</v>
      </c>
      <c r="D26" s="38"/>
      <c r="E26" s="66" t="s">
        <v>17</v>
      </c>
      <c r="F26" s="67"/>
      <c r="G26" s="66" t="s">
        <v>18</v>
      </c>
      <c r="H26" s="67"/>
      <c r="I26" s="68" t="s">
        <v>19</v>
      </c>
      <c r="J26" s="68"/>
      <c r="K26" s="66" t="s">
        <v>20</v>
      </c>
      <c r="L26" s="67"/>
      <c r="M26" s="68" t="s">
        <v>21</v>
      </c>
      <c r="N26" s="67"/>
      <c r="O26" s="68" t="s">
        <v>23</v>
      </c>
      <c r="P26" s="68"/>
      <c r="Q26" s="43">
        <f>IF(O27&gt;P27,1,0)+IF(O28&gt;P28,1,0)+IF(O29&gt;P29,1,0)+IF(O30&gt;P30,1,0)</f>
        <v>0</v>
      </c>
      <c r="R26" s="44">
        <f>IF(O27&lt;P27,1,0)+IF(O28&lt;P28,1,0)+IF(O29&lt;P29,1,0)+IF(O30&lt;P30,1,0)</f>
        <v>0</v>
      </c>
      <c r="S26" s="44">
        <f>SUM(O27:O30)</f>
        <v>0</v>
      </c>
      <c r="T26" s="44">
        <f>SUM(P27:P30)</f>
        <v>0</v>
      </c>
      <c r="U26" s="44">
        <f>SUM(E27:E30,G27:G30,I27:I30,K27:K30,M27:M30)</f>
        <v>0</v>
      </c>
      <c r="V26" s="45">
        <f>SUM(F27:F30,H27:H30,J27:J30,L27:L30,N27:N30)</f>
        <v>0</v>
      </c>
    </row>
    <row r="27" spans="1:22" ht="18" x14ac:dyDescent="0.35">
      <c r="B27" s="39"/>
      <c r="C27" s="24">
        <v>4</v>
      </c>
      <c r="D27" s="40"/>
      <c r="E27" s="33"/>
      <c r="F27" s="28"/>
      <c r="G27" s="33"/>
      <c r="H27" s="28"/>
      <c r="I27" s="27"/>
      <c r="J27" s="28"/>
      <c r="K27" s="33"/>
      <c r="L27" s="28"/>
      <c r="M27" s="27"/>
      <c r="N27" s="28"/>
      <c r="O27" s="27">
        <f>IF(E27&gt;F27,1,0)+IF(G27&gt;H27,1,0)+IF(I27&gt;J27,1,0)+IF(K27&gt;L27,1,0)+IF(M27&gt;N27,1,0)</f>
        <v>0</v>
      </c>
      <c r="P27" s="28">
        <f>IF(E27&lt;F27,1,0)+IF(G27&lt;H27,1,0)+IF(I27&lt;J27,1,0)+IF(K27&lt;L27,1,0)+IF(M27&lt;N27,1,0)</f>
        <v>0</v>
      </c>
    </row>
    <row r="28" spans="1:22" ht="18" x14ac:dyDescent="0.35">
      <c r="B28" s="41"/>
      <c r="C28" s="25">
        <v>3</v>
      </c>
      <c r="D28" s="22"/>
      <c r="E28" s="34"/>
      <c r="F28" s="30"/>
      <c r="G28" s="34"/>
      <c r="H28" s="30"/>
      <c r="I28" s="29"/>
      <c r="J28" s="30"/>
      <c r="K28" s="34"/>
      <c r="L28" s="30"/>
      <c r="M28" s="29"/>
      <c r="N28" s="30"/>
      <c r="O28" s="29">
        <f t="shared" ref="O28:O30" si="6">IF(E28&gt;F28,1,0)+IF(G28&gt;H28,1,0)+IF(I28&gt;J28,1,0)+IF(K28&gt;L28,1,0)+IF(M28&gt;N28,1,0)</f>
        <v>0</v>
      </c>
      <c r="P28" s="30">
        <f t="shared" ref="P28:P30" si="7">IF(E28&lt;F28,1,0)+IF(G28&lt;H28,1,0)+IF(I28&lt;J28,1,0)+IF(K28&lt;L28,1,0)+IF(M28&lt;N28,1,0)</f>
        <v>0</v>
      </c>
    </row>
    <row r="29" spans="1:22" ht="18" x14ac:dyDescent="0.35">
      <c r="B29" s="41"/>
      <c r="C29" s="25">
        <v>1</v>
      </c>
      <c r="D29" s="22"/>
      <c r="E29" s="34"/>
      <c r="F29" s="30"/>
      <c r="G29" s="34"/>
      <c r="H29" s="30"/>
      <c r="I29" s="29"/>
      <c r="J29" s="30"/>
      <c r="K29" s="34"/>
      <c r="L29" s="30"/>
      <c r="M29" s="29"/>
      <c r="N29" s="30"/>
      <c r="O29" s="29">
        <f t="shared" si="6"/>
        <v>0</v>
      </c>
      <c r="P29" s="30">
        <f t="shared" si="7"/>
        <v>0</v>
      </c>
    </row>
    <row r="30" spans="1:22" ht="18.600000000000001" thickBot="1" x14ac:dyDescent="0.4">
      <c r="B30" s="42"/>
      <c r="C30" s="26">
        <v>2</v>
      </c>
      <c r="D30" s="23"/>
      <c r="E30" s="35"/>
      <c r="F30" s="32"/>
      <c r="G30" s="35"/>
      <c r="H30" s="32"/>
      <c r="I30" s="31"/>
      <c r="J30" s="32"/>
      <c r="K30" s="35"/>
      <c r="L30" s="32"/>
      <c r="M30" s="31"/>
      <c r="N30" s="32"/>
      <c r="O30" s="31">
        <f t="shared" si="6"/>
        <v>0</v>
      </c>
      <c r="P30" s="32">
        <f t="shared" si="7"/>
        <v>0</v>
      </c>
    </row>
    <row r="32" spans="1:22" ht="15" thickBot="1" x14ac:dyDescent="0.35"/>
    <row r="33" spans="1:22" ht="15" thickBot="1" x14ac:dyDescent="0.35">
      <c r="Q33" s="63" t="s">
        <v>24</v>
      </c>
      <c r="R33" s="64"/>
      <c r="S33" s="64" t="s">
        <v>25</v>
      </c>
      <c r="T33" s="64"/>
      <c r="U33" s="64" t="s">
        <v>26</v>
      </c>
      <c r="V33" s="65"/>
    </row>
    <row r="34" spans="1:22" ht="18.600000000000001" thickBot="1" x14ac:dyDescent="0.35">
      <c r="A34" t="str">
        <f>IF(B34="","",B34&amp;"|"&amp;D34)</f>
        <v/>
      </c>
      <c r="B34" s="36"/>
      <c r="C34" s="37" t="s">
        <v>22</v>
      </c>
      <c r="D34" s="38"/>
      <c r="E34" s="66" t="s">
        <v>17</v>
      </c>
      <c r="F34" s="67"/>
      <c r="G34" s="66" t="s">
        <v>18</v>
      </c>
      <c r="H34" s="67"/>
      <c r="I34" s="68" t="s">
        <v>19</v>
      </c>
      <c r="J34" s="68"/>
      <c r="K34" s="66" t="s">
        <v>20</v>
      </c>
      <c r="L34" s="67"/>
      <c r="M34" s="68" t="s">
        <v>21</v>
      </c>
      <c r="N34" s="67"/>
      <c r="O34" s="68" t="s">
        <v>23</v>
      </c>
      <c r="P34" s="68"/>
      <c r="Q34" s="43">
        <f>IF(O35&gt;P35,1,0)+IF(O36&gt;P36,1,0)+IF(O37&gt;P37,1,0)+IF(O38&gt;P38,1,0)</f>
        <v>0</v>
      </c>
      <c r="R34" s="44">
        <f>IF(O35&lt;P35,1,0)+IF(O36&lt;P36,1,0)+IF(O37&lt;P37,1,0)+IF(O38&lt;P38,1,0)</f>
        <v>0</v>
      </c>
      <c r="S34" s="44">
        <f>SUM(O35:O38)</f>
        <v>0</v>
      </c>
      <c r="T34" s="44">
        <f>SUM(P35:P38)</f>
        <v>0</v>
      </c>
      <c r="U34" s="44">
        <f>SUM(E35:E38,G35:G38,I35:I38,K35:K38,M35:M38)</f>
        <v>0</v>
      </c>
      <c r="V34" s="45">
        <f>SUM(F35:F38,H35:H38,J35:J38,L35:L38,N35:N38)</f>
        <v>0</v>
      </c>
    </row>
    <row r="35" spans="1:22" ht="18" x14ac:dyDescent="0.35">
      <c r="B35" s="39"/>
      <c r="C35" s="24">
        <v>4</v>
      </c>
      <c r="D35" s="40"/>
      <c r="E35" s="33"/>
      <c r="F35" s="28"/>
      <c r="G35" s="33"/>
      <c r="H35" s="28"/>
      <c r="I35" s="27"/>
      <c r="J35" s="28"/>
      <c r="K35" s="33"/>
      <c r="L35" s="28"/>
      <c r="M35" s="27"/>
      <c r="N35" s="28"/>
      <c r="O35" s="27">
        <f>IF(E35&gt;F35,1,0)+IF(G35&gt;H35,1,0)+IF(I35&gt;J35,1,0)+IF(K35&gt;L35,1,0)+IF(M35&gt;N35,1,0)</f>
        <v>0</v>
      </c>
      <c r="P35" s="28">
        <f>IF(E35&lt;F35,1,0)+IF(G35&lt;H35,1,0)+IF(I35&lt;J35,1,0)+IF(K35&lt;L35,1,0)+IF(M35&lt;N35,1,0)</f>
        <v>0</v>
      </c>
    </row>
    <row r="36" spans="1:22" ht="18" x14ac:dyDescent="0.35">
      <c r="B36" s="41"/>
      <c r="C36" s="25">
        <v>3</v>
      </c>
      <c r="D36" s="22"/>
      <c r="E36" s="34"/>
      <c r="F36" s="30"/>
      <c r="G36" s="34"/>
      <c r="H36" s="30"/>
      <c r="I36" s="29"/>
      <c r="J36" s="30"/>
      <c r="K36" s="34"/>
      <c r="L36" s="30"/>
      <c r="M36" s="29"/>
      <c r="N36" s="30"/>
      <c r="O36" s="29">
        <f t="shared" ref="O36:O38" si="8">IF(E36&gt;F36,1,0)+IF(G36&gt;H36,1,0)+IF(I36&gt;J36,1,0)+IF(K36&gt;L36,1,0)+IF(M36&gt;N36,1,0)</f>
        <v>0</v>
      </c>
      <c r="P36" s="30">
        <f t="shared" ref="P36:P38" si="9">IF(E36&lt;F36,1,0)+IF(G36&lt;H36,1,0)+IF(I36&lt;J36,1,0)+IF(K36&lt;L36,1,0)+IF(M36&lt;N36,1,0)</f>
        <v>0</v>
      </c>
    </row>
    <row r="37" spans="1:22" ht="18" x14ac:dyDescent="0.35">
      <c r="B37" s="41"/>
      <c r="C37" s="25">
        <v>1</v>
      </c>
      <c r="D37" s="22"/>
      <c r="E37" s="34"/>
      <c r="F37" s="30"/>
      <c r="G37" s="34"/>
      <c r="H37" s="30"/>
      <c r="I37" s="29"/>
      <c r="J37" s="30"/>
      <c r="K37" s="34"/>
      <c r="L37" s="30"/>
      <c r="M37" s="29"/>
      <c r="N37" s="30"/>
      <c r="O37" s="29">
        <f t="shared" si="8"/>
        <v>0</v>
      </c>
      <c r="P37" s="30">
        <f t="shared" si="9"/>
        <v>0</v>
      </c>
    </row>
    <row r="38" spans="1:22" ht="18.600000000000001" thickBot="1" x14ac:dyDescent="0.4">
      <c r="B38" s="42"/>
      <c r="C38" s="26">
        <v>2</v>
      </c>
      <c r="D38" s="23"/>
      <c r="E38" s="35"/>
      <c r="F38" s="32"/>
      <c r="G38" s="35"/>
      <c r="H38" s="32"/>
      <c r="I38" s="31"/>
      <c r="J38" s="32"/>
      <c r="K38" s="35"/>
      <c r="L38" s="32"/>
      <c r="M38" s="31"/>
      <c r="N38" s="32"/>
      <c r="O38" s="31">
        <f t="shared" si="8"/>
        <v>0</v>
      </c>
      <c r="P38" s="32">
        <f t="shared" si="9"/>
        <v>0</v>
      </c>
    </row>
    <row r="40" spans="1:22" ht="15" thickBot="1" x14ac:dyDescent="0.35"/>
    <row r="41" spans="1:22" ht="15" thickBot="1" x14ac:dyDescent="0.35">
      <c r="Q41" s="63" t="s">
        <v>24</v>
      </c>
      <c r="R41" s="64"/>
      <c r="S41" s="64" t="s">
        <v>25</v>
      </c>
      <c r="T41" s="64"/>
      <c r="U41" s="64" t="s">
        <v>26</v>
      </c>
      <c r="V41" s="65"/>
    </row>
    <row r="42" spans="1:22" ht="18.600000000000001" thickBot="1" x14ac:dyDescent="0.35">
      <c r="A42" t="str">
        <f>IF(B42="","",B42&amp;"|"&amp;D42)</f>
        <v/>
      </c>
      <c r="B42" s="36"/>
      <c r="C42" s="37" t="s">
        <v>22</v>
      </c>
      <c r="D42" s="38"/>
      <c r="E42" s="66" t="s">
        <v>17</v>
      </c>
      <c r="F42" s="67"/>
      <c r="G42" s="66" t="s">
        <v>18</v>
      </c>
      <c r="H42" s="67"/>
      <c r="I42" s="68" t="s">
        <v>19</v>
      </c>
      <c r="J42" s="68"/>
      <c r="K42" s="66" t="s">
        <v>20</v>
      </c>
      <c r="L42" s="67"/>
      <c r="M42" s="68" t="s">
        <v>21</v>
      </c>
      <c r="N42" s="67"/>
      <c r="O42" s="68" t="s">
        <v>23</v>
      </c>
      <c r="P42" s="68"/>
      <c r="Q42" s="43">
        <f>IF(O43&gt;P43,1,0)+IF(O44&gt;P44,1,0)+IF(O45&gt;P45,1,0)+IF(O46&gt;P46,1,0)</f>
        <v>0</v>
      </c>
      <c r="R42" s="44">
        <f>IF(O43&lt;P43,1,0)+IF(O44&lt;P44,1,0)+IF(O45&lt;P45,1,0)+IF(O46&lt;P46,1,0)</f>
        <v>0</v>
      </c>
      <c r="S42" s="44">
        <f>SUM(O43:O46)</f>
        <v>0</v>
      </c>
      <c r="T42" s="44">
        <f>SUM(P43:P46)</f>
        <v>0</v>
      </c>
      <c r="U42" s="44">
        <f>SUM(E43:E46,G43:G46,I43:I46,K43:K46,M43:M46)</f>
        <v>0</v>
      </c>
      <c r="V42" s="45">
        <f>SUM(F43:F46,H43:H46,J43:J46,L43:L46,N43:N46)</f>
        <v>0</v>
      </c>
    </row>
    <row r="43" spans="1:22" ht="18" x14ac:dyDescent="0.35">
      <c r="B43" s="39"/>
      <c r="C43" s="24">
        <v>4</v>
      </c>
      <c r="D43" s="40"/>
      <c r="E43" s="33"/>
      <c r="F43" s="28"/>
      <c r="G43" s="33"/>
      <c r="H43" s="28"/>
      <c r="I43" s="27"/>
      <c r="J43" s="28"/>
      <c r="K43" s="33"/>
      <c r="L43" s="28"/>
      <c r="M43" s="27"/>
      <c r="N43" s="28"/>
      <c r="O43" s="27">
        <f>IF(E43&gt;F43,1,0)+IF(G43&gt;H43,1,0)+IF(I43&gt;J43,1,0)+IF(K43&gt;L43,1,0)+IF(M43&gt;N43,1,0)</f>
        <v>0</v>
      </c>
      <c r="P43" s="28">
        <f>IF(E43&lt;F43,1,0)+IF(G43&lt;H43,1,0)+IF(I43&lt;J43,1,0)+IF(K43&lt;L43,1,0)+IF(M43&lt;N43,1,0)</f>
        <v>0</v>
      </c>
    </row>
    <row r="44" spans="1:22" ht="18" x14ac:dyDescent="0.35">
      <c r="B44" s="41"/>
      <c r="C44" s="25">
        <v>3</v>
      </c>
      <c r="D44" s="22"/>
      <c r="E44" s="34"/>
      <c r="F44" s="30"/>
      <c r="G44" s="34"/>
      <c r="H44" s="30"/>
      <c r="I44" s="29"/>
      <c r="J44" s="30"/>
      <c r="K44" s="34"/>
      <c r="L44" s="30"/>
      <c r="M44" s="29"/>
      <c r="N44" s="30"/>
      <c r="O44" s="29">
        <f t="shared" ref="O44:O46" si="10">IF(E44&gt;F44,1,0)+IF(G44&gt;H44,1,0)+IF(I44&gt;J44,1,0)+IF(K44&gt;L44,1,0)+IF(M44&gt;N44,1,0)</f>
        <v>0</v>
      </c>
      <c r="P44" s="30">
        <f t="shared" ref="P44:P46" si="11">IF(E44&lt;F44,1,0)+IF(G44&lt;H44,1,0)+IF(I44&lt;J44,1,0)+IF(K44&lt;L44,1,0)+IF(M44&lt;N44,1,0)</f>
        <v>0</v>
      </c>
    </row>
    <row r="45" spans="1:22" ht="18" x14ac:dyDescent="0.35">
      <c r="B45" s="41"/>
      <c r="C45" s="25">
        <v>1</v>
      </c>
      <c r="D45" s="22"/>
      <c r="E45" s="34"/>
      <c r="F45" s="30"/>
      <c r="G45" s="34"/>
      <c r="H45" s="30"/>
      <c r="I45" s="29"/>
      <c r="J45" s="30"/>
      <c r="K45" s="34"/>
      <c r="L45" s="30"/>
      <c r="M45" s="29"/>
      <c r="N45" s="30"/>
      <c r="O45" s="29">
        <f t="shared" si="10"/>
        <v>0</v>
      </c>
      <c r="P45" s="30">
        <f t="shared" si="11"/>
        <v>0</v>
      </c>
    </row>
    <row r="46" spans="1:22" ht="18.600000000000001" thickBot="1" x14ac:dyDescent="0.4">
      <c r="B46" s="42"/>
      <c r="C46" s="26">
        <v>2</v>
      </c>
      <c r="D46" s="23"/>
      <c r="E46" s="35"/>
      <c r="F46" s="32"/>
      <c r="G46" s="35"/>
      <c r="H46" s="32"/>
      <c r="I46" s="31"/>
      <c r="J46" s="32"/>
      <c r="K46" s="35"/>
      <c r="L46" s="32"/>
      <c r="M46" s="31"/>
      <c r="N46" s="32"/>
      <c r="O46" s="31">
        <f t="shared" si="10"/>
        <v>0</v>
      </c>
      <c r="P46" s="32">
        <f t="shared" si="11"/>
        <v>0</v>
      </c>
    </row>
    <row r="48" spans="1:22" ht="15" thickBot="1" x14ac:dyDescent="0.35"/>
    <row r="49" spans="1:22" ht="15" thickBot="1" x14ac:dyDescent="0.35">
      <c r="Q49" s="63" t="s">
        <v>24</v>
      </c>
      <c r="R49" s="64"/>
      <c r="S49" s="64" t="s">
        <v>25</v>
      </c>
      <c r="T49" s="64"/>
      <c r="U49" s="64" t="s">
        <v>26</v>
      </c>
      <c r="V49" s="65"/>
    </row>
    <row r="50" spans="1:22" ht="18.600000000000001" thickBot="1" x14ac:dyDescent="0.35">
      <c r="A50" t="str">
        <f>IF(B50="","",B50&amp;"|"&amp;D50)</f>
        <v/>
      </c>
      <c r="B50" s="36"/>
      <c r="C50" s="37" t="s">
        <v>22</v>
      </c>
      <c r="D50" s="38"/>
      <c r="E50" s="66" t="s">
        <v>17</v>
      </c>
      <c r="F50" s="67"/>
      <c r="G50" s="66" t="s">
        <v>18</v>
      </c>
      <c r="H50" s="67"/>
      <c r="I50" s="68" t="s">
        <v>19</v>
      </c>
      <c r="J50" s="68"/>
      <c r="K50" s="66" t="s">
        <v>20</v>
      </c>
      <c r="L50" s="67"/>
      <c r="M50" s="68" t="s">
        <v>21</v>
      </c>
      <c r="N50" s="67"/>
      <c r="O50" s="68" t="s">
        <v>23</v>
      </c>
      <c r="P50" s="68"/>
      <c r="Q50" s="43">
        <f>IF(O51&gt;P51,1,0)+IF(O52&gt;P52,1,0)+IF(O53&gt;P53,1,0)+IF(O54&gt;P54,1,0)</f>
        <v>0</v>
      </c>
      <c r="R50" s="44">
        <f>IF(O51&lt;P51,1,0)+IF(O52&lt;P52,1,0)+IF(O53&lt;P53,1,0)+IF(O54&lt;P54,1,0)</f>
        <v>0</v>
      </c>
      <c r="S50" s="44">
        <f>SUM(O51:O54)</f>
        <v>0</v>
      </c>
      <c r="T50" s="44">
        <f>SUM(P51:P54)</f>
        <v>0</v>
      </c>
      <c r="U50" s="44">
        <f>SUM(E51:E54,G51:G54,I51:I54,K51:K54,M51:M54)</f>
        <v>0</v>
      </c>
      <c r="V50" s="45">
        <f>SUM(F51:F54,H51:H54,J51:J54,L51:L54,N51:N54)</f>
        <v>0</v>
      </c>
    </row>
    <row r="51" spans="1:22" ht="18" x14ac:dyDescent="0.35">
      <c r="B51" s="39"/>
      <c r="C51" s="24">
        <v>4</v>
      </c>
      <c r="D51" s="40"/>
      <c r="E51" s="33"/>
      <c r="F51" s="28"/>
      <c r="G51" s="33"/>
      <c r="H51" s="28"/>
      <c r="I51" s="27"/>
      <c r="J51" s="28"/>
      <c r="K51" s="33"/>
      <c r="L51" s="28"/>
      <c r="M51" s="27"/>
      <c r="N51" s="28"/>
      <c r="O51" s="27">
        <f>IF(E51&gt;F51,1,0)+IF(G51&gt;H51,1,0)+IF(I51&gt;J51,1,0)+IF(K51&gt;L51,1,0)+IF(M51&gt;N51,1,0)</f>
        <v>0</v>
      </c>
      <c r="P51" s="28">
        <f>IF(E51&lt;F51,1,0)+IF(G51&lt;H51,1,0)+IF(I51&lt;J51,1,0)+IF(K51&lt;L51,1,0)+IF(M51&lt;N51,1,0)</f>
        <v>0</v>
      </c>
    </row>
    <row r="52" spans="1:22" ht="18" x14ac:dyDescent="0.35">
      <c r="B52" s="41"/>
      <c r="C52" s="25">
        <v>3</v>
      </c>
      <c r="D52" s="22"/>
      <c r="E52" s="34"/>
      <c r="F52" s="30"/>
      <c r="G52" s="34"/>
      <c r="H52" s="30"/>
      <c r="I52" s="29"/>
      <c r="J52" s="30"/>
      <c r="K52" s="34"/>
      <c r="L52" s="30"/>
      <c r="M52" s="29"/>
      <c r="N52" s="30"/>
      <c r="O52" s="29">
        <f t="shared" ref="O52:O54" si="12">IF(E52&gt;F52,1,0)+IF(G52&gt;H52,1,0)+IF(I52&gt;J52,1,0)+IF(K52&gt;L52,1,0)+IF(M52&gt;N52,1,0)</f>
        <v>0</v>
      </c>
      <c r="P52" s="30">
        <f t="shared" ref="P52:P54" si="13">IF(E52&lt;F52,1,0)+IF(G52&lt;H52,1,0)+IF(I52&lt;J52,1,0)+IF(K52&lt;L52,1,0)+IF(M52&lt;N52,1,0)</f>
        <v>0</v>
      </c>
    </row>
    <row r="53" spans="1:22" ht="18" x14ac:dyDescent="0.35">
      <c r="B53" s="41"/>
      <c r="C53" s="25">
        <v>1</v>
      </c>
      <c r="D53" s="22"/>
      <c r="E53" s="34"/>
      <c r="F53" s="30"/>
      <c r="G53" s="34"/>
      <c r="H53" s="30"/>
      <c r="I53" s="29"/>
      <c r="J53" s="30"/>
      <c r="K53" s="34"/>
      <c r="L53" s="30"/>
      <c r="M53" s="29"/>
      <c r="N53" s="30"/>
      <c r="O53" s="29">
        <f t="shared" si="12"/>
        <v>0</v>
      </c>
      <c r="P53" s="30">
        <f t="shared" si="13"/>
        <v>0</v>
      </c>
    </row>
    <row r="54" spans="1:22" ht="18.600000000000001" thickBot="1" x14ac:dyDescent="0.4">
      <c r="B54" s="42"/>
      <c r="C54" s="26">
        <v>2</v>
      </c>
      <c r="D54" s="23"/>
      <c r="E54" s="35"/>
      <c r="F54" s="32"/>
      <c r="G54" s="35"/>
      <c r="H54" s="32"/>
      <c r="I54" s="31"/>
      <c r="J54" s="32"/>
      <c r="K54" s="35"/>
      <c r="L54" s="32"/>
      <c r="M54" s="31"/>
      <c r="N54" s="32"/>
      <c r="O54" s="31">
        <f t="shared" si="12"/>
        <v>0</v>
      </c>
      <c r="P54" s="32">
        <f t="shared" si="13"/>
        <v>0</v>
      </c>
    </row>
    <row r="56" spans="1:22" ht="15" thickBot="1" x14ac:dyDescent="0.35"/>
    <row r="57" spans="1:22" ht="15" thickBot="1" x14ac:dyDescent="0.35">
      <c r="Q57" s="63" t="s">
        <v>24</v>
      </c>
      <c r="R57" s="64"/>
      <c r="S57" s="64" t="s">
        <v>25</v>
      </c>
      <c r="T57" s="64"/>
      <c r="U57" s="64" t="s">
        <v>26</v>
      </c>
      <c r="V57" s="65"/>
    </row>
    <row r="58" spans="1:22" ht="18.600000000000001" thickBot="1" x14ac:dyDescent="0.35">
      <c r="A58" t="str">
        <f>IF(B58="","",B58&amp;"|"&amp;D58)</f>
        <v/>
      </c>
      <c r="B58" s="36"/>
      <c r="C58" s="37" t="s">
        <v>22</v>
      </c>
      <c r="D58" s="38"/>
      <c r="E58" s="66" t="s">
        <v>17</v>
      </c>
      <c r="F58" s="67"/>
      <c r="G58" s="66" t="s">
        <v>18</v>
      </c>
      <c r="H58" s="67"/>
      <c r="I58" s="68" t="s">
        <v>19</v>
      </c>
      <c r="J58" s="68"/>
      <c r="K58" s="66" t="s">
        <v>20</v>
      </c>
      <c r="L58" s="67"/>
      <c r="M58" s="68" t="s">
        <v>21</v>
      </c>
      <c r="N58" s="67"/>
      <c r="O58" s="68" t="s">
        <v>23</v>
      </c>
      <c r="P58" s="68"/>
      <c r="Q58" s="43">
        <f>IF(O59&gt;P59,1,0)+IF(O60&gt;P60,1,0)+IF(O61&gt;P61,1,0)+IF(O62&gt;P62,1,0)</f>
        <v>0</v>
      </c>
      <c r="R58" s="44">
        <f>IF(O59&lt;P59,1,0)+IF(O60&lt;P60,1,0)+IF(O61&lt;P61,1,0)+IF(O62&lt;P62,1,0)</f>
        <v>0</v>
      </c>
      <c r="S58" s="44">
        <f>SUM(O59:O62)</f>
        <v>0</v>
      </c>
      <c r="T58" s="44">
        <f>SUM(P59:P62)</f>
        <v>0</v>
      </c>
      <c r="U58" s="44">
        <f>SUM(E59:E62,G59:G62,I59:I62,K59:K62,M59:M62)</f>
        <v>0</v>
      </c>
      <c r="V58" s="45">
        <f>SUM(F59:F62,H59:H62,J59:J62,L59:L62,N59:N62)</f>
        <v>0</v>
      </c>
    </row>
    <row r="59" spans="1:22" ht="18" x14ac:dyDescent="0.35">
      <c r="B59" s="39"/>
      <c r="C59" s="24">
        <v>4</v>
      </c>
      <c r="D59" s="40"/>
      <c r="E59" s="33"/>
      <c r="F59" s="28"/>
      <c r="G59" s="33"/>
      <c r="H59" s="28"/>
      <c r="I59" s="27"/>
      <c r="J59" s="28"/>
      <c r="K59" s="33"/>
      <c r="L59" s="28"/>
      <c r="M59" s="27"/>
      <c r="N59" s="28"/>
      <c r="O59" s="27">
        <f>IF(E59&gt;F59,1,0)+IF(G59&gt;H59,1,0)+IF(I59&gt;J59,1,0)+IF(K59&gt;L59,1,0)+IF(M59&gt;N59,1,0)</f>
        <v>0</v>
      </c>
      <c r="P59" s="28">
        <f>IF(E59&lt;F59,1,0)+IF(G59&lt;H59,1,0)+IF(I59&lt;J59,1,0)+IF(K59&lt;L59,1,0)+IF(M59&lt;N59,1,0)</f>
        <v>0</v>
      </c>
    </row>
    <row r="60" spans="1:22" ht="18" x14ac:dyDescent="0.35">
      <c r="B60" s="41"/>
      <c r="C60" s="25">
        <v>3</v>
      </c>
      <c r="D60" s="22"/>
      <c r="E60" s="34"/>
      <c r="F60" s="30"/>
      <c r="G60" s="34"/>
      <c r="H60" s="30"/>
      <c r="I60" s="29"/>
      <c r="J60" s="30"/>
      <c r="K60" s="34"/>
      <c r="L60" s="30"/>
      <c r="M60" s="29"/>
      <c r="N60" s="30"/>
      <c r="O60" s="29">
        <f t="shared" ref="O60:O62" si="14">IF(E60&gt;F60,1,0)+IF(G60&gt;H60,1,0)+IF(I60&gt;J60,1,0)+IF(K60&gt;L60,1,0)+IF(M60&gt;N60,1,0)</f>
        <v>0</v>
      </c>
      <c r="P60" s="30">
        <f t="shared" ref="P60:P62" si="15">IF(E60&lt;F60,1,0)+IF(G60&lt;H60,1,0)+IF(I60&lt;J60,1,0)+IF(K60&lt;L60,1,0)+IF(M60&lt;N60,1,0)</f>
        <v>0</v>
      </c>
    </row>
    <row r="61" spans="1:22" ht="18" x14ac:dyDescent="0.35">
      <c r="B61" s="41"/>
      <c r="C61" s="25">
        <v>1</v>
      </c>
      <c r="D61" s="22"/>
      <c r="E61" s="34"/>
      <c r="F61" s="30"/>
      <c r="G61" s="34"/>
      <c r="H61" s="30"/>
      <c r="I61" s="29"/>
      <c r="J61" s="30"/>
      <c r="K61" s="34"/>
      <c r="L61" s="30"/>
      <c r="M61" s="29"/>
      <c r="N61" s="30"/>
      <c r="O61" s="29">
        <f t="shared" si="14"/>
        <v>0</v>
      </c>
      <c r="P61" s="30">
        <f t="shared" si="15"/>
        <v>0</v>
      </c>
    </row>
    <row r="62" spans="1:22" ht="18.600000000000001" thickBot="1" x14ac:dyDescent="0.4">
      <c r="B62" s="42"/>
      <c r="C62" s="26">
        <v>2</v>
      </c>
      <c r="D62" s="23"/>
      <c r="E62" s="35"/>
      <c r="F62" s="32"/>
      <c r="G62" s="35"/>
      <c r="H62" s="32"/>
      <c r="I62" s="31"/>
      <c r="J62" s="32"/>
      <c r="K62" s="35"/>
      <c r="L62" s="32"/>
      <c r="M62" s="31"/>
      <c r="N62" s="32"/>
      <c r="O62" s="31">
        <f t="shared" si="14"/>
        <v>0</v>
      </c>
      <c r="P62" s="32">
        <f t="shared" si="15"/>
        <v>0</v>
      </c>
    </row>
    <row r="64" spans="1:22" ht="15" thickBot="1" x14ac:dyDescent="0.35"/>
    <row r="65" spans="1:22" ht="15" thickBot="1" x14ac:dyDescent="0.35">
      <c r="Q65" s="63" t="s">
        <v>24</v>
      </c>
      <c r="R65" s="64"/>
      <c r="S65" s="64" t="s">
        <v>25</v>
      </c>
      <c r="T65" s="64"/>
      <c r="U65" s="64" t="s">
        <v>26</v>
      </c>
      <c r="V65" s="65"/>
    </row>
    <row r="66" spans="1:22" ht="18.600000000000001" thickBot="1" x14ac:dyDescent="0.35">
      <c r="A66" t="str">
        <f>IF(B66="","",B66&amp;"|"&amp;D66)</f>
        <v/>
      </c>
      <c r="B66" s="36"/>
      <c r="C66" s="37" t="s">
        <v>22</v>
      </c>
      <c r="D66" s="38"/>
      <c r="E66" s="66" t="s">
        <v>17</v>
      </c>
      <c r="F66" s="67"/>
      <c r="G66" s="66" t="s">
        <v>18</v>
      </c>
      <c r="H66" s="67"/>
      <c r="I66" s="68" t="s">
        <v>19</v>
      </c>
      <c r="J66" s="68"/>
      <c r="K66" s="66" t="s">
        <v>20</v>
      </c>
      <c r="L66" s="67"/>
      <c r="M66" s="68" t="s">
        <v>21</v>
      </c>
      <c r="N66" s="67"/>
      <c r="O66" s="68" t="s">
        <v>23</v>
      </c>
      <c r="P66" s="68"/>
      <c r="Q66" s="43">
        <f>IF(O67&gt;P67,1,0)+IF(O68&gt;P68,1,0)+IF(O69&gt;P69,1,0)+IF(O70&gt;P70,1,0)</f>
        <v>0</v>
      </c>
      <c r="R66" s="44">
        <f>IF(O67&lt;P67,1,0)+IF(O68&lt;P68,1,0)+IF(O69&lt;P69,1,0)+IF(O70&lt;P70,1,0)</f>
        <v>0</v>
      </c>
      <c r="S66" s="44">
        <f>SUM(O67:O70)</f>
        <v>0</v>
      </c>
      <c r="T66" s="44">
        <f>SUM(P67:P70)</f>
        <v>0</v>
      </c>
      <c r="U66" s="44">
        <f>SUM(E67:E70,G67:G70,I67:I70,K67:K70,M67:M70)</f>
        <v>0</v>
      </c>
      <c r="V66" s="45">
        <f>SUM(F67:F70,H67:H70,J67:J70,L67:L70,N67:N70)</f>
        <v>0</v>
      </c>
    </row>
    <row r="67" spans="1:22" ht="18" x14ac:dyDescent="0.35">
      <c r="B67" s="39"/>
      <c r="C67" s="24">
        <v>4</v>
      </c>
      <c r="D67" s="40"/>
      <c r="E67" s="33"/>
      <c r="F67" s="28"/>
      <c r="G67" s="33"/>
      <c r="H67" s="28"/>
      <c r="I67" s="27"/>
      <c r="J67" s="28"/>
      <c r="K67" s="33"/>
      <c r="L67" s="28"/>
      <c r="M67" s="27"/>
      <c r="N67" s="28"/>
      <c r="O67" s="27">
        <f>IF(E67&gt;F67,1,0)+IF(G67&gt;H67,1,0)+IF(I67&gt;J67,1,0)+IF(K67&gt;L67,1,0)+IF(M67&gt;N67,1,0)</f>
        <v>0</v>
      </c>
      <c r="P67" s="28">
        <f>IF(E67&lt;F67,1,0)+IF(G67&lt;H67,1,0)+IF(I67&lt;J67,1,0)+IF(K67&lt;L67,1,0)+IF(M67&lt;N67,1,0)</f>
        <v>0</v>
      </c>
    </row>
    <row r="68" spans="1:22" ht="18" x14ac:dyDescent="0.35">
      <c r="B68" s="41"/>
      <c r="C68" s="25">
        <v>3</v>
      </c>
      <c r="D68" s="22"/>
      <c r="E68" s="34"/>
      <c r="F68" s="30"/>
      <c r="G68" s="34"/>
      <c r="H68" s="30"/>
      <c r="I68" s="29"/>
      <c r="J68" s="30"/>
      <c r="K68" s="34"/>
      <c r="L68" s="30"/>
      <c r="M68" s="29"/>
      <c r="N68" s="30"/>
      <c r="O68" s="29">
        <f t="shared" ref="O68:O70" si="16">IF(E68&gt;F68,1,0)+IF(G68&gt;H68,1,0)+IF(I68&gt;J68,1,0)+IF(K68&gt;L68,1,0)+IF(M68&gt;N68,1,0)</f>
        <v>0</v>
      </c>
      <c r="P68" s="30">
        <f t="shared" ref="P68:P70" si="17">IF(E68&lt;F68,1,0)+IF(G68&lt;H68,1,0)+IF(I68&lt;J68,1,0)+IF(K68&lt;L68,1,0)+IF(M68&lt;N68,1,0)</f>
        <v>0</v>
      </c>
    </row>
    <row r="69" spans="1:22" ht="18" x14ac:dyDescent="0.35">
      <c r="B69" s="41"/>
      <c r="C69" s="25">
        <v>1</v>
      </c>
      <c r="D69" s="22"/>
      <c r="E69" s="34"/>
      <c r="F69" s="30"/>
      <c r="G69" s="34"/>
      <c r="H69" s="30"/>
      <c r="I69" s="29"/>
      <c r="J69" s="30"/>
      <c r="K69" s="34"/>
      <c r="L69" s="30"/>
      <c r="M69" s="29"/>
      <c r="N69" s="30"/>
      <c r="O69" s="29">
        <f t="shared" si="16"/>
        <v>0</v>
      </c>
      <c r="P69" s="30">
        <f t="shared" si="17"/>
        <v>0</v>
      </c>
    </row>
    <row r="70" spans="1:22" ht="18.600000000000001" thickBot="1" x14ac:dyDescent="0.4">
      <c r="B70" s="42"/>
      <c r="C70" s="26">
        <v>2</v>
      </c>
      <c r="D70" s="23"/>
      <c r="E70" s="35"/>
      <c r="F70" s="32"/>
      <c r="G70" s="35"/>
      <c r="H70" s="32"/>
      <c r="I70" s="31"/>
      <c r="J70" s="32"/>
      <c r="K70" s="35"/>
      <c r="L70" s="32"/>
      <c r="M70" s="31"/>
      <c r="N70" s="32"/>
      <c r="O70" s="31">
        <f t="shared" si="16"/>
        <v>0</v>
      </c>
      <c r="P70" s="32">
        <f t="shared" si="17"/>
        <v>0</v>
      </c>
    </row>
    <row r="72" spans="1:22" ht="15" thickBot="1" x14ac:dyDescent="0.35"/>
    <row r="73" spans="1:22" ht="15" thickBot="1" x14ac:dyDescent="0.35">
      <c r="Q73" s="63" t="s">
        <v>24</v>
      </c>
      <c r="R73" s="64"/>
      <c r="S73" s="64" t="s">
        <v>25</v>
      </c>
      <c r="T73" s="64"/>
      <c r="U73" s="64" t="s">
        <v>26</v>
      </c>
      <c r="V73" s="65"/>
    </row>
    <row r="74" spans="1:22" ht="18.600000000000001" thickBot="1" x14ac:dyDescent="0.35">
      <c r="A74" t="str">
        <f>IF(B74="","",B74&amp;"|"&amp;D74)</f>
        <v/>
      </c>
      <c r="B74" s="36"/>
      <c r="C74" s="37" t="s">
        <v>22</v>
      </c>
      <c r="D74" s="38"/>
      <c r="E74" s="66" t="s">
        <v>17</v>
      </c>
      <c r="F74" s="67"/>
      <c r="G74" s="66" t="s">
        <v>18</v>
      </c>
      <c r="H74" s="67"/>
      <c r="I74" s="68" t="s">
        <v>19</v>
      </c>
      <c r="J74" s="68"/>
      <c r="K74" s="66" t="s">
        <v>20</v>
      </c>
      <c r="L74" s="67"/>
      <c r="M74" s="68" t="s">
        <v>21</v>
      </c>
      <c r="N74" s="67"/>
      <c r="O74" s="68" t="s">
        <v>23</v>
      </c>
      <c r="P74" s="68"/>
      <c r="Q74" s="43">
        <f>IF(O75&gt;P75,1,0)+IF(O76&gt;P76,1,0)+IF(O77&gt;P77,1,0)+IF(O78&gt;P78,1,0)</f>
        <v>0</v>
      </c>
      <c r="R74" s="44">
        <f>IF(O75&lt;P75,1,0)+IF(O76&lt;P76,1,0)+IF(O77&lt;P77,1,0)+IF(O78&lt;P78,1,0)</f>
        <v>0</v>
      </c>
      <c r="S74" s="44">
        <f>SUM(O75:O78)</f>
        <v>0</v>
      </c>
      <c r="T74" s="44">
        <f>SUM(P75:P78)</f>
        <v>0</v>
      </c>
      <c r="U74" s="44">
        <f>SUM(E75:E78,G75:G78,I75:I78,K75:K78,M75:M78)</f>
        <v>0</v>
      </c>
      <c r="V74" s="45">
        <f>SUM(F75:F78,H75:H78,J75:J78,L75:L78,N75:N78)</f>
        <v>0</v>
      </c>
    </row>
    <row r="75" spans="1:22" ht="18" x14ac:dyDescent="0.35">
      <c r="B75" s="39"/>
      <c r="C75" s="24">
        <v>4</v>
      </c>
      <c r="D75" s="40"/>
      <c r="E75" s="33"/>
      <c r="F75" s="28"/>
      <c r="G75" s="33"/>
      <c r="H75" s="28"/>
      <c r="I75" s="27"/>
      <c r="J75" s="28"/>
      <c r="K75" s="33"/>
      <c r="L75" s="28"/>
      <c r="M75" s="27"/>
      <c r="N75" s="28"/>
      <c r="O75" s="27">
        <f>IF(E75&gt;F75,1,0)+IF(G75&gt;H75,1,0)+IF(I75&gt;J75,1,0)+IF(K75&gt;L75,1,0)+IF(M75&gt;N75,1,0)</f>
        <v>0</v>
      </c>
      <c r="P75" s="28">
        <f>IF(E75&lt;F75,1,0)+IF(G75&lt;H75,1,0)+IF(I75&lt;J75,1,0)+IF(K75&lt;L75,1,0)+IF(M75&lt;N75,1,0)</f>
        <v>0</v>
      </c>
    </row>
    <row r="76" spans="1:22" ht="18" x14ac:dyDescent="0.35">
      <c r="B76" s="41"/>
      <c r="C76" s="25">
        <v>3</v>
      </c>
      <c r="D76" s="22"/>
      <c r="E76" s="34"/>
      <c r="F76" s="30"/>
      <c r="G76" s="34"/>
      <c r="H76" s="30"/>
      <c r="I76" s="29"/>
      <c r="J76" s="30"/>
      <c r="K76" s="34"/>
      <c r="L76" s="30"/>
      <c r="M76" s="29"/>
      <c r="N76" s="30"/>
      <c r="O76" s="29">
        <f t="shared" ref="O76:O78" si="18">IF(E76&gt;F76,1,0)+IF(G76&gt;H76,1,0)+IF(I76&gt;J76,1,0)+IF(K76&gt;L76,1,0)+IF(M76&gt;N76,1,0)</f>
        <v>0</v>
      </c>
      <c r="P76" s="30">
        <f t="shared" ref="P76:P78" si="19">IF(E76&lt;F76,1,0)+IF(G76&lt;H76,1,0)+IF(I76&lt;J76,1,0)+IF(K76&lt;L76,1,0)+IF(M76&lt;N76,1,0)</f>
        <v>0</v>
      </c>
    </row>
    <row r="77" spans="1:22" ht="18" x14ac:dyDescent="0.35">
      <c r="B77" s="41"/>
      <c r="C77" s="25">
        <v>1</v>
      </c>
      <c r="D77" s="22"/>
      <c r="E77" s="34"/>
      <c r="F77" s="30"/>
      <c r="G77" s="34"/>
      <c r="H77" s="30"/>
      <c r="I77" s="29"/>
      <c r="J77" s="30"/>
      <c r="K77" s="34"/>
      <c r="L77" s="30"/>
      <c r="M77" s="29"/>
      <c r="N77" s="30"/>
      <c r="O77" s="29">
        <f t="shared" si="18"/>
        <v>0</v>
      </c>
      <c r="P77" s="30">
        <f t="shared" si="19"/>
        <v>0</v>
      </c>
    </row>
    <row r="78" spans="1:22" ht="18.600000000000001" thickBot="1" x14ac:dyDescent="0.4">
      <c r="B78" s="42"/>
      <c r="C78" s="26">
        <v>2</v>
      </c>
      <c r="D78" s="23"/>
      <c r="E78" s="35"/>
      <c r="F78" s="32"/>
      <c r="G78" s="35"/>
      <c r="H78" s="32"/>
      <c r="I78" s="31"/>
      <c r="J78" s="32"/>
      <c r="K78" s="35"/>
      <c r="L78" s="32"/>
      <c r="M78" s="31"/>
      <c r="N78" s="32"/>
      <c r="O78" s="31">
        <f t="shared" si="18"/>
        <v>0</v>
      </c>
      <c r="P78" s="32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3" t="s">
        <v>24</v>
      </c>
      <c r="R1" s="64"/>
      <c r="S1" s="64" t="s">
        <v>25</v>
      </c>
      <c r="T1" s="64"/>
      <c r="U1" s="64" t="s">
        <v>26</v>
      </c>
      <c r="V1" s="65"/>
    </row>
    <row r="2" spans="1:22" ht="18.600000000000001" thickBot="1" x14ac:dyDescent="0.35">
      <c r="A2" t="str">
        <f>IF(B2="","",B2&amp;"|"&amp;D2)</f>
        <v/>
      </c>
      <c r="B2" s="36"/>
      <c r="C2" s="37" t="s">
        <v>22</v>
      </c>
      <c r="D2" s="38"/>
      <c r="E2" s="66" t="s">
        <v>17</v>
      </c>
      <c r="F2" s="67"/>
      <c r="G2" s="66" t="s">
        <v>18</v>
      </c>
      <c r="H2" s="67"/>
      <c r="I2" s="68" t="s">
        <v>19</v>
      </c>
      <c r="J2" s="68"/>
      <c r="K2" s="66" t="s">
        <v>20</v>
      </c>
      <c r="L2" s="67"/>
      <c r="M2" s="68" t="s">
        <v>21</v>
      </c>
      <c r="N2" s="67"/>
      <c r="O2" s="68" t="s">
        <v>23</v>
      </c>
      <c r="P2" s="68"/>
      <c r="Q2" s="43">
        <f>IF(O3&gt;P3,1,0)+IF(O4&gt;P4,1,0)+IF(O5&gt;P5,1,0)+IF(O6&gt;P6,1,0)</f>
        <v>0</v>
      </c>
      <c r="R2" s="44">
        <f>IF(O3&lt;P3,1,0)+IF(O4&lt;P4,1,0)+IF(O5&lt;P5,1,0)+IF(O6&lt;P6,1,0)</f>
        <v>0</v>
      </c>
      <c r="S2" s="44">
        <f>SUM(O3:O6)</f>
        <v>0</v>
      </c>
      <c r="T2" s="44">
        <f>SUM(P3:P6)</f>
        <v>0</v>
      </c>
      <c r="U2" s="44">
        <f>SUM(E3:E6,G3:G6,I3:I6,K3:K6,M3:M6)</f>
        <v>0</v>
      </c>
      <c r="V2" s="45">
        <f>SUM(F3:F6,H3:H6,J3:J6,L3:L6,N3:N6)</f>
        <v>0</v>
      </c>
    </row>
    <row r="3" spans="1:22" ht="18" x14ac:dyDescent="0.35">
      <c r="B3" s="39"/>
      <c r="C3" s="24">
        <v>4</v>
      </c>
      <c r="D3" s="40"/>
      <c r="E3" s="33"/>
      <c r="F3" s="28"/>
      <c r="G3" s="33"/>
      <c r="H3" s="28"/>
      <c r="I3" s="27"/>
      <c r="J3" s="28"/>
      <c r="K3" s="33"/>
      <c r="L3" s="28"/>
      <c r="M3" s="27"/>
      <c r="N3" s="28"/>
      <c r="O3" s="27">
        <f>IF(E3&gt;F3,1,0)+IF(G3&gt;H3,1,0)+IF(I3&gt;J3,1,0)+IF(K3&gt;L3,1,0)+IF(M3&gt;N3,1,0)</f>
        <v>0</v>
      </c>
      <c r="P3" s="28">
        <f>IF(E3&lt;F3,1,0)+IF(G3&lt;H3,1,0)+IF(I3&lt;J3,1,0)+IF(K3&lt;L3,1,0)+IF(M3&lt;N3,1,0)</f>
        <v>0</v>
      </c>
    </row>
    <row r="4" spans="1:22" ht="18" x14ac:dyDescent="0.35">
      <c r="B4" s="41"/>
      <c r="C4" s="25">
        <v>3</v>
      </c>
      <c r="D4" s="22"/>
      <c r="E4" s="34"/>
      <c r="F4" s="30"/>
      <c r="G4" s="34"/>
      <c r="H4" s="30"/>
      <c r="I4" s="29"/>
      <c r="J4" s="30"/>
      <c r="K4" s="34"/>
      <c r="L4" s="30"/>
      <c r="M4" s="29"/>
      <c r="N4" s="30"/>
      <c r="O4" s="29">
        <f t="shared" ref="O4:O6" si="0">IF(E4&gt;F4,1,0)+IF(G4&gt;H4,1,0)+IF(I4&gt;J4,1,0)+IF(K4&gt;L4,1,0)+IF(M4&gt;N4,1,0)</f>
        <v>0</v>
      </c>
      <c r="P4" s="30">
        <f t="shared" ref="P4:P6" si="1">IF(E4&lt;F4,1,0)+IF(G4&lt;H4,1,0)+IF(I4&lt;J4,1,0)+IF(K4&lt;L4,1,0)+IF(M4&lt;N4,1,0)</f>
        <v>0</v>
      </c>
    </row>
    <row r="5" spans="1:22" ht="18" x14ac:dyDescent="0.35">
      <c r="B5" s="41"/>
      <c r="C5" s="25">
        <v>1</v>
      </c>
      <c r="D5" s="22"/>
      <c r="E5" s="34"/>
      <c r="F5" s="30"/>
      <c r="G5" s="34"/>
      <c r="H5" s="30"/>
      <c r="I5" s="29"/>
      <c r="J5" s="30"/>
      <c r="K5" s="34"/>
      <c r="L5" s="30"/>
      <c r="M5" s="29"/>
      <c r="N5" s="30"/>
      <c r="O5" s="29">
        <f t="shared" si="0"/>
        <v>0</v>
      </c>
      <c r="P5" s="30">
        <f t="shared" si="1"/>
        <v>0</v>
      </c>
    </row>
    <row r="6" spans="1:22" ht="15.75" customHeight="1" thickBot="1" x14ac:dyDescent="0.4">
      <c r="B6" s="42"/>
      <c r="C6" s="26">
        <v>2</v>
      </c>
      <c r="D6" s="23"/>
      <c r="E6" s="35"/>
      <c r="F6" s="32"/>
      <c r="G6" s="35"/>
      <c r="H6" s="32"/>
      <c r="I6" s="31"/>
      <c r="J6" s="32"/>
      <c r="K6" s="35"/>
      <c r="L6" s="32"/>
      <c r="M6" s="31"/>
      <c r="N6" s="32"/>
      <c r="O6" s="31">
        <f t="shared" si="0"/>
        <v>0</v>
      </c>
      <c r="P6" s="32">
        <f t="shared" si="1"/>
        <v>0</v>
      </c>
    </row>
    <row r="8" spans="1:22" ht="15" thickBot="1" x14ac:dyDescent="0.35"/>
    <row r="9" spans="1:22" ht="15" thickBot="1" x14ac:dyDescent="0.35">
      <c r="Q9" s="63" t="s">
        <v>24</v>
      </c>
      <c r="R9" s="64"/>
      <c r="S9" s="64" t="s">
        <v>25</v>
      </c>
      <c r="T9" s="64"/>
      <c r="U9" s="64" t="s">
        <v>26</v>
      </c>
      <c r="V9" s="65"/>
    </row>
    <row r="10" spans="1:22" ht="18.600000000000001" thickBot="1" x14ac:dyDescent="0.35">
      <c r="A10" t="str">
        <f>IF(B10="","",B10&amp;"|"&amp;D10)</f>
        <v/>
      </c>
      <c r="B10" s="36"/>
      <c r="C10" s="37" t="s">
        <v>22</v>
      </c>
      <c r="D10" s="38"/>
      <c r="E10" s="66" t="s">
        <v>17</v>
      </c>
      <c r="F10" s="67"/>
      <c r="G10" s="66" t="s">
        <v>18</v>
      </c>
      <c r="H10" s="67"/>
      <c r="I10" s="68" t="s">
        <v>19</v>
      </c>
      <c r="J10" s="68"/>
      <c r="K10" s="66" t="s">
        <v>20</v>
      </c>
      <c r="L10" s="67"/>
      <c r="M10" s="68" t="s">
        <v>21</v>
      </c>
      <c r="N10" s="67"/>
      <c r="O10" s="68" t="s">
        <v>23</v>
      </c>
      <c r="P10" s="68"/>
      <c r="Q10" s="43">
        <f>IF(O11&gt;P11,1,0)+IF(O12&gt;P12,1,0)+IF(O13&gt;P13,1,0)+IF(O14&gt;P14,1,0)</f>
        <v>0</v>
      </c>
      <c r="R10" s="44">
        <f>IF(O11&lt;P11,1,0)+IF(O12&lt;P12,1,0)+IF(O13&lt;P13,1,0)+IF(O14&lt;P14,1,0)</f>
        <v>0</v>
      </c>
      <c r="S10" s="44">
        <f>SUM(O11:O14)</f>
        <v>0</v>
      </c>
      <c r="T10" s="44">
        <f>SUM(P11:P14)</f>
        <v>0</v>
      </c>
      <c r="U10" s="44">
        <f>SUM(E11:E14,G11:G14,I11:I14,K11:K14,M11:M14)</f>
        <v>0</v>
      </c>
      <c r="V10" s="45">
        <f>SUM(F11:F14,H11:H14,J11:J14,L11:L14,N11:N14)</f>
        <v>0</v>
      </c>
    </row>
    <row r="11" spans="1:22" ht="18" x14ac:dyDescent="0.35">
      <c r="B11" s="39"/>
      <c r="C11" s="24">
        <v>4</v>
      </c>
      <c r="D11" s="40"/>
      <c r="E11" s="33"/>
      <c r="F11" s="28"/>
      <c r="G11" s="33"/>
      <c r="H11" s="28"/>
      <c r="I11" s="27"/>
      <c r="J11" s="28"/>
      <c r="K11" s="33"/>
      <c r="L11" s="28"/>
      <c r="M11" s="27"/>
      <c r="N11" s="28"/>
      <c r="O11" s="27">
        <f>IF(E11&gt;F11,1,0)+IF(G11&gt;H11,1,0)+IF(I11&gt;J11,1,0)+IF(K11&gt;L11,1,0)+IF(M11&gt;N11,1,0)</f>
        <v>0</v>
      </c>
      <c r="P11" s="28">
        <f>IF(E11&lt;F11,1,0)+IF(G11&lt;H11,1,0)+IF(I11&lt;J11,1,0)+IF(K11&lt;L11,1,0)+IF(M11&lt;N11,1,0)</f>
        <v>0</v>
      </c>
    </row>
    <row r="12" spans="1:22" ht="18" x14ac:dyDescent="0.35">
      <c r="B12" s="41"/>
      <c r="C12" s="25">
        <v>3</v>
      </c>
      <c r="D12" s="22"/>
      <c r="E12" s="34"/>
      <c r="F12" s="30"/>
      <c r="G12" s="34"/>
      <c r="H12" s="30"/>
      <c r="I12" s="29"/>
      <c r="J12" s="30"/>
      <c r="K12" s="34"/>
      <c r="L12" s="30"/>
      <c r="M12" s="29"/>
      <c r="N12" s="30"/>
      <c r="O12" s="29">
        <f t="shared" ref="O12:O14" si="2">IF(E12&gt;F12,1,0)+IF(G12&gt;H12,1,0)+IF(I12&gt;J12,1,0)+IF(K12&gt;L12,1,0)+IF(M12&gt;N12,1,0)</f>
        <v>0</v>
      </c>
      <c r="P12" s="30">
        <f t="shared" ref="P12:P14" si="3">IF(E12&lt;F12,1,0)+IF(G12&lt;H12,1,0)+IF(I12&lt;J12,1,0)+IF(K12&lt;L12,1,0)+IF(M12&lt;N12,1,0)</f>
        <v>0</v>
      </c>
    </row>
    <row r="13" spans="1:22" ht="18" x14ac:dyDescent="0.35">
      <c r="B13" s="41"/>
      <c r="C13" s="25">
        <v>1</v>
      </c>
      <c r="D13" s="22"/>
      <c r="E13" s="34"/>
      <c r="F13" s="30"/>
      <c r="G13" s="34"/>
      <c r="H13" s="30"/>
      <c r="I13" s="29"/>
      <c r="J13" s="30"/>
      <c r="K13" s="34"/>
      <c r="L13" s="30"/>
      <c r="M13" s="29"/>
      <c r="N13" s="30"/>
      <c r="O13" s="29">
        <f t="shared" si="2"/>
        <v>0</v>
      </c>
      <c r="P13" s="30">
        <f t="shared" si="3"/>
        <v>0</v>
      </c>
    </row>
    <row r="14" spans="1:22" ht="18.600000000000001" thickBot="1" x14ac:dyDescent="0.4">
      <c r="B14" s="42"/>
      <c r="C14" s="26">
        <v>2</v>
      </c>
      <c r="D14" s="23"/>
      <c r="E14" s="35"/>
      <c r="F14" s="32"/>
      <c r="G14" s="35"/>
      <c r="H14" s="32"/>
      <c r="I14" s="31"/>
      <c r="J14" s="32"/>
      <c r="K14" s="35"/>
      <c r="L14" s="32"/>
      <c r="M14" s="31"/>
      <c r="N14" s="32"/>
      <c r="O14" s="31">
        <f t="shared" si="2"/>
        <v>0</v>
      </c>
      <c r="P14" s="32">
        <f t="shared" si="3"/>
        <v>0</v>
      </c>
    </row>
    <row r="16" spans="1:22" ht="15" thickBot="1" x14ac:dyDescent="0.35"/>
    <row r="17" spans="1:22" ht="15" thickBot="1" x14ac:dyDescent="0.35">
      <c r="Q17" s="63" t="s">
        <v>24</v>
      </c>
      <c r="R17" s="64"/>
      <c r="S17" s="64" t="s">
        <v>25</v>
      </c>
      <c r="T17" s="64"/>
      <c r="U17" s="64" t="s">
        <v>26</v>
      </c>
      <c r="V17" s="65"/>
    </row>
    <row r="18" spans="1:22" ht="18.600000000000001" thickBot="1" x14ac:dyDescent="0.35">
      <c r="A18" t="str">
        <f>IF(B18="","",B18&amp;"|"&amp;D18)</f>
        <v/>
      </c>
      <c r="B18" s="36"/>
      <c r="C18" s="37" t="s">
        <v>22</v>
      </c>
      <c r="D18" s="38"/>
      <c r="E18" s="66" t="s">
        <v>17</v>
      </c>
      <c r="F18" s="67"/>
      <c r="G18" s="66" t="s">
        <v>18</v>
      </c>
      <c r="H18" s="67"/>
      <c r="I18" s="68" t="s">
        <v>19</v>
      </c>
      <c r="J18" s="68"/>
      <c r="K18" s="66" t="s">
        <v>20</v>
      </c>
      <c r="L18" s="67"/>
      <c r="M18" s="68" t="s">
        <v>21</v>
      </c>
      <c r="N18" s="67"/>
      <c r="O18" s="68" t="s">
        <v>23</v>
      </c>
      <c r="P18" s="68"/>
      <c r="Q18" s="43">
        <f>IF(O19&gt;P19,1,0)+IF(O20&gt;P20,1,0)+IF(O21&gt;P21,1,0)+IF(O22&gt;P22,1,0)</f>
        <v>0</v>
      </c>
      <c r="R18" s="44">
        <f>IF(O19&lt;P19,1,0)+IF(O20&lt;P20,1,0)+IF(O21&lt;P21,1,0)+IF(O22&lt;P22,1,0)</f>
        <v>0</v>
      </c>
      <c r="S18" s="44">
        <f>SUM(O19:O22)</f>
        <v>0</v>
      </c>
      <c r="T18" s="44">
        <f>SUM(P19:P22)</f>
        <v>0</v>
      </c>
      <c r="U18" s="44">
        <f>SUM(E19:E22,G19:G22,I19:I22,K19:K22,M19:M22)</f>
        <v>0</v>
      </c>
      <c r="V18" s="45">
        <f>SUM(F19:F22,H19:H22,J19:J22,L19:L22,N19:N22)</f>
        <v>0</v>
      </c>
    </row>
    <row r="19" spans="1:22" ht="18" x14ac:dyDescent="0.35">
      <c r="B19" s="39"/>
      <c r="C19" s="24">
        <v>4</v>
      </c>
      <c r="D19" s="40"/>
      <c r="E19" s="33"/>
      <c r="F19" s="28"/>
      <c r="G19" s="33"/>
      <c r="H19" s="28"/>
      <c r="I19" s="27"/>
      <c r="J19" s="28"/>
      <c r="K19" s="33"/>
      <c r="L19" s="28"/>
      <c r="M19" s="27"/>
      <c r="N19" s="28"/>
      <c r="O19" s="27">
        <f>IF(E19&gt;F19,1,0)+IF(G19&gt;H19,1,0)+IF(I19&gt;J19,1,0)+IF(K19&gt;L19,1,0)+IF(M19&gt;N19,1,0)</f>
        <v>0</v>
      </c>
      <c r="P19" s="28">
        <f>IF(E19&lt;F19,1,0)+IF(G19&lt;H19,1,0)+IF(I19&lt;J19,1,0)+IF(K19&lt;L19,1,0)+IF(M19&lt;N19,1,0)</f>
        <v>0</v>
      </c>
    </row>
    <row r="20" spans="1:22" ht="18" x14ac:dyDescent="0.35">
      <c r="B20" s="41"/>
      <c r="C20" s="25">
        <v>3</v>
      </c>
      <c r="D20" s="22"/>
      <c r="E20" s="34"/>
      <c r="F20" s="30"/>
      <c r="G20" s="34"/>
      <c r="H20" s="30"/>
      <c r="I20" s="29"/>
      <c r="J20" s="30"/>
      <c r="K20" s="34"/>
      <c r="L20" s="30"/>
      <c r="M20" s="29"/>
      <c r="N20" s="30"/>
      <c r="O20" s="29">
        <f t="shared" ref="O20:O22" si="4">IF(E20&gt;F20,1,0)+IF(G20&gt;H20,1,0)+IF(I20&gt;J20,1,0)+IF(K20&gt;L20,1,0)+IF(M20&gt;N20,1,0)</f>
        <v>0</v>
      </c>
      <c r="P20" s="30">
        <f t="shared" ref="P20:P22" si="5">IF(E20&lt;F20,1,0)+IF(G20&lt;H20,1,0)+IF(I20&lt;J20,1,0)+IF(K20&lt;L20,1,0)+IF(M20&lt;N20,1,0)</f>
        <v>0</v>
      </c>
    </row>
    <row r="21" spans="1:22" ht="18" x14ac:dyDescent="0.35">
      <c r="B21" s="41"/>
      <c r="C21" s="25">
        <v>1</v>
      </c>
      <c r="D21" s="22"/>
      <c r="E21" s="34"/>
      <c r="F21" s="30"/>
      <c r="G21" s="34"/>
      <c r="H21" s="30"/>
      <c r="I21" s="29"/>
      <c r="J21" s="30"/>
      <c r="K21" s="34"/>
      <c r="L21" s="30"/>
      <c r="M21" s="29"/>
      <c r="N21" s="30"/>
      <c r="O21" s="29">
        <f t="shared" si="4"/>
        <v>0</v>
      </c>
      <c r="P21" s="30">
        <f t="shared" si="5"/>
        <v>0</v>
      </c>
    </row>
    <row r="22" spans="1:22" ht="18.600000000000001" thickBot="1" x14ac:dyDescent="0.4">
      <c r="B22" s="42"/>
      <c r="C22" s="26">
        <v>2</v>
      </c>
      <c r="D22" s="23"/>
      <c r="E22" s="35"/>
      <c r="F22" s="32"/>
      <c r="G22" s="35"/>
      <c r="H22" s="32"/>
      <c r="I22" s="31"/>
      <c r="J22" s="32"/>
      <c r="K22" s="35"/>
      <c r="L22" s="32"/>
      <c r="M22" s="31"/>
      <c r="N22" s="32"/>
      <c r="O22" s="31">
        <f t="shared" si="4"/>
        <v>0</v>
      </c>
      <c r="P22" s="32">
        <f t="shared" si="5"/>
        <v>0</v>
      </c>
    </row>
    <row r="24" spans="1:22" ht="15" thickBot="1" x14ac:dyDescent="0.35"/>
    <row r="25" spans="1:22" ht="15" thickBot="1" x14ac:dyDescent="0.35">
      <c r="Q25" s="63" t="s">
        <v>24</v>
      </c>
      <c r="R25" s="64"/>
      <c r="S25" s="64" t="s">
        <v>25</v>
      </c>
      <c r="T25" s="64"/>
      <c r="U25" s="64" t="s">
        <v>26</v>
      </c>
      <c r="V25" s="65"/>
    </row>
    <row r="26" spans="1:22" ht="18.600000000000001" thickBot="1" x14ac:dyDescent="0.35">
      <c r="A26" t="str">
        <f>IF(B26="","",B26&amp;"|"&amp;D26)</f>
        <v/>
      </c>
      <c r="B26" s="36"/>
      <c r="C26" s="37" t="s">
        <v>22</v>
      </c>
      <c r="D26" s="38"/>
      <c r="E26" s="66" t="s">
        <v>17</v>
      </c>
      <c r="F26" s="67"/>
      <c r="G26" s="66" t="s">
        <v>18</v>
      </c>
      <c r="H26" s="67"/>
      <c r="I26" s="68" t="s">
        <v>19</v>
      </c>
      <c r="J26" s="68"/>
      <c r="K26" s="66" t="s">
        <v>20</v>
      </c>
      <c r="L26" s="67"/>
      <c r="M26" s="68" t="s">
        <v>21</v>
      </c>
      <c r="N26" s="67"/>
      <c r="O26" s="68" t="s">
        <v>23</v>
      </c>
      <c r="P26" s="68"/>
      <c r="Q26" s="43">
        <f>IF(O27&gt;P27,1,0)+IF(O28&gt;P28,1,0)+IF(O29&gt;P29,1,0)+IF(O30&gt;P30,1,0)</f>
        <v>0</v>
      </c>
      <c r="R26" s="44">
        <f>IF(O27&lt;P27,1,0)+IF(O28&lt;P28,1,0)+IF(O29&lt;P29,1,0)+IF(O30&lt;P30,1,0)</f>
        <v>0</v>
      </c>
      <c r="S26" s="44">
        <f>SUM(O27:O30)</f>
        <v>0</v>
      </c>
      <c r="T26" s="44">
        <f>SUM(P27:P30)</f>
        <v>0</v>
      </c>
      <c r="U26" s="44">
        <f>SUM(E27:E30,G27:G30,I27:I30,K27:K30,M27:M30)</f>
        <v>0</v>
      </c>
      <c r="V26" s="45">
        <f>SUM(F27:F30,H27:H30,J27:J30,L27:L30,N27:N30)</f>
        <v>0</v>
      </c>
    </row>
    <row r="27" spans="1:22" ht="18" x14ac:dyDescent="0.35">
      <c r="B27" s="39"/>
      <c r="C27" s="24">
        <v>4</v>
      </c>
      <c r="D27" s="40"/>
      <c r="E27" s="33"/>
      <c r="F27" s="28"/>
      <c r="G27" s="33"/>
      <c r="H27" s="28"/>
      <c r="I27" s="27"/>
      <c r="J27" s="28"/>
      <c r="K27" s="33"/>
      <c r="L27" s="28"/>
      <c r="M27" s="27"/>
      <c r="N27" s="28"/>
      <c r="O27" s="27">
        <f>IF(E27&gt;F27,1,0)+IF(G27&gt;H27,1,0)+IF(I27&gt;J27,1,0)+IF(K27&gt;L27,1,0)+IF(M27&gt;N27,1,0)</f>
        <v>0</v>
      </c>
      <c r="P27" s="28">
        <f>IF(E27&lt;F27,1,0)+IF(G27&lt;H27,1,0)+IF(I27&lt;J27,1,0)+IF(K27&lt;L27,1,0)+IF(M27&lt;N27,1,0)</f>
        <v>0</v>
      </c>
    </row>
    <row r="28" spans="1:22" ht="18" x14ac:dyDescent="0.35">
      <c r="B28" s="41"/>
      <c r="C28" s="25">
        <v>3</v>
      </c>
      <c r="D28" s="22"/>
      <c r="E28" s="34"/>
      <c r="F28" s="30"/>
      <c r="G28" s="34"/>
      <c r="H28" s="30"/>
      <c r="I28" s="29"/>
      <c r="J28" s="30"/>
      <c r="K28" s="34"/>
      <c r="L28" s="30"/>
      <c r="M28" s="29"/>
      <c r="N28" s="30"/>
      <c r="O28" s="29">
        <f t="shared" ref="O28:O30" si="6">IF(E28&gt;F28,1,0)+IF(G28&gt;H28,1,0)+IF(I28&gt;J28,1,0)+IF(K28&gt;L28,1,0)+IF(M28&gt;N28,1,0)</f>
        <v>0</v>
      </c>
      <c r="P28" s="30">
        <f t="shared" ref="P28:P30" si="7">IF(E28&lt;F28,1,0)+IF(G28&lt;H28,1,0)+IF(I28&lt;J28,1,0)+IF(K28&lt;L28,1,0)+IF(M28&lt;N28,1,0)</f>
        <v>0</v>
      </c>
    </row>
    <row r="29" spans="1:22" ht="18" x14ac:dyDescent="0.35">
      <c r="B29" s="41"/>
      <c r="C29" s="25">
        <v>1</v>
      </c>
      <c r="D29" s="22"/>
      <c r="E29" s="34"/>
      <c r="F29" s="30"/>
      <c r="G29" s="34"/>
      <c r="H29" s="30"/>
      <c r="I29" s="29"/>
      <c r="J29" s="30"/>
      <c r="K29" s="34"/>
      <c r="L29" s="30"/>
      <c r="M29" s="29"/>
      <c r="N29" s="30"/>
      <c r="O29" s="29">
        <f t="shared" si="6"/>
        <v>0</v>
      </c>
      <c r="P29" s="30">
        <f t="shared" si="7"/>
        <v>0</v>
      </c>
    </row>
    <row r="30" spans="1:22" ht="18.600000000000001" thickBot="1" x14ac:dyDescent="0.4">
      <c r="B30" s="42"/>
      <c r="C30" s="26">
        <v>2</v>
      </c>
      <c r="D30" s="23"/>
      <c r="E30" s="35"/>
      <c r="F30" s="32"/>
      <c r="G30" s="35"/>
      <c r="H30" s="32"/>
      <c r="I30" s="31"/>
      <c r="J30" s="32"/>
      <c r="K30" s="35"/>
      <c r="L30" s="32"/>
      <c r="M30" s="31"/>
      <c r="N30" s="32"/>
      <c r="O30" s="31">
        <f t="shared" si="6"/>
        <v>0</v>
      </c>
      <c r="P30" s="32">
        <f t="shared" si="7"/>
        <v>0</v>
      </c>
    </row>
    <row r="32" spans="1:22" ht="15" thickBot="1" x14ac:dyDescent="0.35"/>
    <row r="33" spans="1:22" ht="15" thickBot="1" x14ac:dyDescent="0.35">
      <c r="Q33" s="63" t="s">
        <v>24</v>
      </c>
      <c r="R33" s="64"/>
      <c r="S33" s="64" t="s">
        <v>25</v>
      </c>
      <c r="T33" s="64"/>
      <c r="U33" s="64" t="s">
        <v>26</v>
      </c>
      <c r="V33" s="65"/>
    </row>
    <row r="34" spans="1:22" ht="18.600000000000001" thickBot="1" x14ac:dyDescent="0.35">
      <c r="A34" t="str">
        <f>IF(B34="","",B34&amp;"|"&amp;D34)</f>
        <v/>
      </c>
      <c r="B34" s="36"/>
      <c r="C34" s="37" t="s">
        <v>22</v>
      </c>
      <c r="D34" s="38"/>
      <c r="E34" s="66" t="s">
        <v>17</v>
      </c>
      <c r="F34" s="67"/>
      <c r="G34" s="66" t="s">
        <v>18</v>
      </c>
      <c r="H34" s="67"/>
      <c r="I34" s="68" t="s">
        <v>19</v>
      </c>
      <c r="J34" s="68"/>
      <c r="K34" s="66" t="s">
        <v>20</v>
      </c>
      <c r="L34" s="67"/>
      <c r="M34" s="68" t="s">
        <v>21</v>
      </c>
      <c r="N34" s="67"/>
      <c r="O34" s="68" t="s">
        <v>23</v>
      </c>
      <c r="P34" s="68"/>
      <c r="Q34" s="43">
        <f>IF(O35&gt;P35,1,0)+IF(O36&gt;P36,1,0)+IF(O37&gt;P37,1,0)+IF(O38&gt;P38,1,0)</f>
        <v>0</v>
      </c>
      <c r="R34" s="44">
        <f>IF(O35&lt;P35,1,0)+IF(O36&lt;P36,1,0)+IF(O37&lt;P37,1,0)+IF(O38&lt;P38,1,0)</f>
        <v>0</v>
      </c>
      <c r="S34" s="44">
        <f>SUM(O35:O38)</f>
        <v>0</v>
      </c>
      <c r="T34" s="44">
        <f>SUM(P35:P38)</f>
        <v>0</v>
      </c>
      <c r="U34" s="44">
        <f>SUM(E35:E38,G35:G38,I35:I38,K35:K38,M35:M38)</f>
        <v>0</v>
      </c>
      <c r="V34" s="45">
        <f>SUM(F35:F38,H35:H38,J35:J38,L35:L38,N35:N38)</f>
        <v>0</v>
      </c>
    </row>
    <row r="35" spans="1:22" ht="18" x14ac:dyDescent="0.35">
      <c r="B35" s="39"/>
      <c r="C35" s="24">
        <v>4</v>
      </c>
      <c r="D35" s="40"/>
      <c r="E35" s="33"/>
      <c r="F35" s="28"/>
      <c r="G35" s="33"/>
      <c r="H35" s="28"/>
      <c r="I35" s="27"/>
      <c r="J35" s="28"/>
      <c r="K35" s="33"/>
      <c r="L35" s="28"/>
      <c r="M35" s="27"/>
      <c r="N35" s="28"/>
      <c r="O35" s="27">
        <f>IF(E35&gt;F35,1,0)+IF(G35&gt;H35,1,0)+IF(I35&gt;J35,1,0)+IF(K35&gt;L35,1,0)+IF(M35&gt;N35,1,0)</f>
        <v>0</v>
      </c>
      <c r="P35" s="28">
        <f>IF(E35&lt;F35,1,0)+IF(G35&lt;H35,1,0)+IF(I35&lt;J35,1,0)+IF(K35&lt;L35,1,0)+IF(M35&lt;N35,1,0)</f>
        <v>0</v>
      </c>
    </row>
    <row r="36" spans="1:22" ht="18" x14ac:dyDescent="0.35">
      <c r="B36" s="41"/>
      <c r="C36" s="25">
        <v>3</v>
      </c>
      <c r="D36" s="22"/>
      <c r="E36" s="34"/>
      <c r="F36" s="30"/>
      <c r="G36" s="34"/>
      <c r="H36" s="30"/>
      <c r="I36" s="29"/>
      <c r="J36" s="30"/>
      <c r="K36" s="34"/>
      <c r="L36" s="30"/>
      <c r="M36" s="29"/>
      <c r="N36" s="30"/>
      <c r="O36" s="29">
        <f t="shared" ref="O36:O38" si="8">IF(E36&gt;F36,1,0)+IF(G36&gt;H36,1,0)+IF(I36&gt;J36,1,0)+IF(K36&gt;L36,1,0)+IF(M36&gt;N36,1,0)</f>
        <v>0</v>
      </c>
      <c r="P36" s="30">
        <f t="shared" ref="P36:P38" si="9">IF(E36&lt;F36,1,0)+IF(G36&lt;H36,1,0)+IF(I36&lt;J36,1,0)+IF(K36&lt;L36,1,0)+IF(M36&lt;N36,1,0)</f>
        <v>0</v>
      </c>
    </row>
    <row r="37" spans="1:22" ht="18" x14ac:dyDescent="0.35">
      <c r="B37" s="41"/>
      <c r="C37" s="25">
        <v>1</v>
      </c>
      <c r="D37" s="22"/>
      <c r="E37" s="34"/>
      <c r="F37" s="30"/>
      <c r="G37" s="34"/>
      <c r="H37" s="30"/>
      <c r="I37" s="29"/>
      <c r="J37" s="30"/>
      <c r="K37" s="34"/>
      <c r="L37" s="30"/>
      <c r="M37" s="29"/>
      <c r="N37" s="30"/>
      <c r="O37" s="29">
        <f t="shared" si="8"/>
        <v>0</v>
      </c>
      <c r="P37" s="30">
        <f t="shared" si="9"/>
        <v>0</v>
      </c>
    </row>
    <row r="38" spans="1:22" ht="18.600000000000001" thickBot="1" x14ac:dyDescent="0.4">
      <c r="B38" s="42"/>
      <c r="C38" s="26">
        <v>2</v>
      </c>
      <c r="D38" s="23"/>
      <c r="E38" s="35"/>
      <c r="F38" s="32"/>
      <c r="G38" s="35"/>
      <c r="H38" s="32"/>
      <c r="I38" s="31"/>
      <c r="J38" s="32"/>
      <c r="K38" s="35"/>
      <c r="L38" s="32"/>
      <c r="M38" s="31"/>
      <c r="N38" s="32"/>
      <c r="O38" s="31">
        <f t="shared" si="8"/>
        <v>0</v>
      </c>
      <c r="P38" s="32">
        <f t="shared" si="9"/>
        <v>0</v>
      </c>
    </row>
    <row r="40" spans="1:22" ht="15" thickBot="1" x14ac:dyDescent="0.35"/>
    <row r="41" spans="1:22" ht="15" thickBot="1" x14ac:dyDescent="0.35">
      <c r="Q41" s="63" t="s">
        <v>24</v>
      </c>
      <c r="R41" s="64"/>
      <c r="S41" s="64" t="s">
        <v>25</v>
      </c>
      <c r="T41" s="64"/>
      <c r="U41" s="64" t="s">
        <v>26</v>
      </c>
      <c r="V41" s="65"/>
    </row>
    <row r="42" spans="1:22" ht="18.600000000000001" thickBot="1" x14ac:dyDescent="0.35">
      <c r="A42" t="str">
        <f>IF(B42="","",B42&amp;"|"&amp;D42)</f>
        <v/>
      </c>
      <c r="B42" s="36"/>
      <c r="C42" s="37" t="s">
        <v>22</v>
      </c>
      <c r="D42" s="38"/>
      <c r="E42" s="66" t="s">
        <v>17</v>
      </c>
      <c r="F42" s="67"/>
      <c r="G42" s="66" t="s">
        <v>18</v>
      </c>
      <c r="H42" s="67"/>
      <c r="I42" s="68" t="s">
        <v>19</v>
      </c>
      <c r="J42" s="68"/>
      <c r="K42" s="66" t="s">
        <v>20</v>
      </c>
      <c r="L42" s="67"/>
      <c r="M42" s="68" t="s">
        <v>21</v>
      </c>
      <c r="N42" s="67"/>
      <c r="O42" s="68" t="s">
        <v>23</v>
      </c>
      <c r="P42" s="68"/>
      <c r="Q42" s="43">
        <f>IF(O43&gt;P43,1,0)+IF(O44&gt;P44,1,0)+IF(O45&gt;P45,1,0)+IF(O46&gt;P46,1,0)</f>
        <v>0</v>
      </c>
      <c r="R42" s="44">
        <f>IF(O43&lt;P43,1,0)+IF(O44&lt;P44,1,0)+IF(O45&lt;P45,1,0)+IF(O46&lt;P46,1,0)</f>
        <v>0</v>
      </c>
      <c r="S42" s="44">
        <f>SUM(O43:O46)</f>
        <v>0</v>
      </c>
      <c r="T42" s="44">
        <f>SUM(P43:P46)</f>
        <v>0</v>
      </c>
      <c r="U42" s="44">
        <f>SUM(E43:E46,G43:G46,I43:I46,K43:K46,M43:M46)</f>
        <v>0</v>
      </c>
      <c r="V42" s="45">
        <f>SUM(F43:F46,H43:H46,J43:J46,L43:L46,N43:N46)</f>
        <v>0</v>
      </c>
    </row>
    <row r="43" spans="1:22" ht="18" x14ac:dyDescent="0.35">
      <c r="B43" s="39"/>
      <c r="C43" s="24">
        <v>4</v>
      </c>
      <c r="D43" s="40"/>
      <c r="E43" s="33"/>
      <c r="F43" s="28"/>
      <c r="G43" s="33"/>
      <c r="H43" s="28"/>
      <c r="I43" s="27"/>
      <c r="J43" s="28"/>
      <c r="K43" s="33"/>
      <c r="L43" s="28"/>
      <c r="M43" s="27"/>
      <c r="N43" s="28"/>
      <c r="O43" s="27">
        <f>IF(E43&gt;F43,1,0)+IF(G43&gt;H43,1,0)+IF(I43&gt;J43,1,0)+IF(K43&gt;L43,1,0)+IF(M43&gt;N43,1,0)</f>
        <v>0</v>
      </c>
      <c r="P43" s="28">
        <f>IF(E43&lt;F43,1,0)+IF(G43&lt;H43,1,0)+IF(I43&lt;J43,1,0)+IF(K43&lt;L43,1,0)+IF(M43&lt;N43,1,0)</f>
        <v>0</v>
      </c>
    </row>
    <row r="44" spans="1:22" ht="18" x14ac:dyDescent="0.35">
      <c r="B44" s="41"/>
      <c r="C44" s="25">
        <v>3</v>
      </c>
      <c r="D44" s="22"/>
      <c r="E44" s="34"/>
      <c r="F44" s="30"/>
      <c r="G44" s="34"/>
      <c r="H44" s="30"/>
      <c r="I44" s="29"/>
      <c r="J44" s="30"/>
      <c r="K44" s="34"/>
      <c r="L44" s="30"/>
      <c r="M44" s="29"/>
      <c r="N44" s="30"/>
      <c r="O44" s="29">
        <f t="shared" ref="O44:O46" si="10">IF(E44&gt;F44,1,0)+IF(G44&gt;H44,1,0)+IF(I44&gt;J44,1,0)+IF(K44&gt;L44,1,0)+IF(M44&gt;N44,1,0)</f>
        <v>0</v>
      </c>
      <c r="P44" s="30">
        <f t="shared" ref="P44:P46" si="11">IF(E44&lt;F44,1,0)+IF(G44&lt;H44,1,0)+IF(I44&lt;J44,1,0)+IF(K44&lt;L44,1,0)+IF(M44&lt;N44,1,0)</f>
        <v>0</v>
      </c>
    </row>
    <row r="45" spans="1:22" ht="18" x14ac:dyDescent="0.35">
      <c r="B45" s="41"/>
      <c r="C45" s="25">
        <v>1</v>
      </c>
      <c r="D45" s="22"/>
      <c r="E45" s="34"/>
      <c r="F45" s="30"/>
      <c r="G45" s="34"/>
      <c r="H45" s="30"/>
      <c r="I45" s="29"/>
      <c r="J45" s="30"/>
      <c r="K45" s="34"/>
      <c r="L45" s="30"/>
      <c r="M45" s="29"/>
      <c r="N45" s="30"/>
      <c r="O45" s="29">
        <f t="shared" si="10"/>
        <v>0</v>
      </c>
      <c r="P45" s="30">
        <f t="shared" si="11"/>
        <v>0</v>
      </c>
    </row>
    <row r="46" spans="1:22" ht="18.600000000000001" thickBot="1" x14ac:dyDescent="0.4">
      <c r="B46" s="42"/>
      <c r="C46" s="26">
        <v>2</v>
      </c>
      <c r="D46" s="23"/>
      <c r="E46" s="35"/>
      <c r="F46" s="32"/>
      <c r="G46" s="35"/>
      <c r="H46" s="32"/>
      <c r="I46" s="31"/>
      <c r="J46" s="32"/>
      <c r="K46" s="35"/>
      <c r="L46" s="32"/>
      <c r="M46" s="31"/>
      <c r="N46" s="32"/>
      <c r="O46" s="31">
        <f t="shared" si="10"/>
        <v>0</v>
      </c>
      <c r="P46" s="32">
        <f t="shared" si="11"/>
        <v>0</v>
      </c>
    </row>
    <row r="48" spans="1:22" ht="15" thickBot="1" x14ac:dyDescent="0.35"/>
    <row r="49" spans="1:22" ht="15" thickBot="1" x14ac:dyDescent="0.35">
      <c r="Q49" s="63" t="s">
        <v>24</v>
      </c>
      <c r="R49" s="64"/>
      <c r="S49" s="64" t="s">
        <v>25</v>
      </c>
      <c r="T49" s="64"/>
      <c r="U49" s="64" t="s">
        <v>26</v>
      </c>
      <c r="V49" s="65"/>
    </row>
    <row r="50" spans="1:22" ht="18.600000000000001" thickBot="1" x14ac:dyDescent="0.35">
      <c r="A50" t="str">
        <f>IF(B50="","",B50&amp;"|"&amp;D50)</f>
        <v/>
      </c>
      <c r="B50" s="36"/>
      <c r="C50" s="37" t="s">
        <v>22</v>
      </c>
      <c r="D50" s="38"/>
      <c r="E50" s="66" t="s">
        <v>17</v>
      </c>
      <c r="F50" s="67"/>
      <c r="G50" s="66" t="s">
        <v>18</v>
      </c>
      <c r="H50" s="67"/>
      <c r="I50" s="68" t="s">
        <v>19</v>
      </c>
      <c r="J50" s="68"/>
      <c r="K50" s="66" t="s">
        <v>20</v>
      </c>
      <c r="L50" s="67"/>
      <c r="M50" s="68" t="s">
        <v>21</v>
      </c>
      <c r="N50" s="67"/>
      <c r="O50" s="68" t="s">
        <v>23</v>
      </c>
      <c r="P50" s="68"/>
      <c r="Q50" s="43">
        <f>IF(O51&gt;P51,1,0)+IF(O52&gt;P52,1,0)+IF(O53&gt;P53,1,0)+IF(O54&gt;P54,1,0)</f>
        <v>0</v>
      </c>
      <c r="R50" s="44">
        <f>IF(O51&lt;P51,1,0)+IF(O52&lt;P52,1,0)+IF(O53&lt;P53,1,0)+IF(O54&lt;P54,1,0)</f>
        <v>0</v>
      </c>
      <c r="S50" s="44">
        <f>SUM(O51:O54)</f>
        <v>0</v>
      </c>
      <c r="T50" s="44">
        <f>SUM(P51:P54)</f>
        <v>0</v>
      </c>
      <c r="U50" s="44">
        <f>SUM(E51:E54,G51:G54,I51:I54,K51:K54,M51:M54)</f>
        <v>0</v>
      </c>
      <c r="V50" s="45">
        <f>SUM(F51:F54,H51:H54,J51:J54,L51:L54,N51:N54)</f>
        <v>0</v>
      </c>
    </row>
    <row r="51" spans="1:22" ht="18" x14ac:dyDescent="0.35">
      <c r="B51" s="39"/>
      <c r="C51" s="24">
        <v>4</v>
      </c>
      <c r="D51" s="40"/>
      <c r="E51" s="33"/>
      <c r="F51" s="28"/>
      <c r="G51" s="33"/>
      <c r="H51" s="28"/>
      <c r="I51" s="27"/>
      <c r="J51" s="28"/>
      <c r="K51" s="33"/>
      <c r="L51" s="28"/>
      <c r="M51" s="27"/>
      <c r="N51" s="28"/>
      <c r="O51" s="27">
        <f>IF(E51&gt;F51,1,0)+IF(G51&gt;H51,1,0)+IF(I51&gt;J51,1,0)+IF(K51&gt;L51,1,0)+IF(M51&gt;N51,1,0)</f>
        <v>0</v>
      </c>
      <c r="P51" s="28">
        <f>IF(E51&lt;F51,1,0)+IF(G51&lt;H51,1,0)+IF(I51&lt;J51,1,0)+IF(K51&lt;L51,1,0)+IF(M51&lt;N51,1,0)</f>
        <v>0</v>
      </c>
    </row>
    <row r="52" spans="1:22" ht="18" x14ac:dyDescent="0.35">
      <c r="B52" s="41"/>
      <c r="C52" s="25">
        <v>3</v>
      </c>
      <c r="D52" s="22"/>
      <c r="E52" s="34"/>
      <c r="F52" s="30"/>
      <c r="G52" s="34"/>
      <c r="H52" s="30"/>
      <c r="I52" s="29"/>
      <c r="J52" s="30"/>
      <c r="K52" s="34"/>
      <c r="L52" s="30"/>
      <c r="M52" s="29"/>
      <c r="N52" s="30"/>
      <c r="O52" s="29">
        <f t="shared" ref="O52:O54" si="12">IF(E52&gt;F52,1,0)+IF(G52&gt;H52,1,0)+IF(I52&gt;J52,1,0)+IF(K52&gt;L52,1,0)+IF(M52&gt;N52,1,0)</f>
        <v>0</v>
      </c>
      <c r="P52" s="30">
        <f t="shared" ref="P52:P54" si="13">IF(E52&lt;F52,1,0)+IF(G52&lt;H52,1,0)+IF(I52&lt;J52,1,0)+IF(K52&lt;L52,1,0)+IF(M52&lt;N52,1,0)</f>
        <v>0</v>
      </c>
    </row>
    <row r="53" spans="1:22" ht="18" x14ac:dyDescent="0.35">
      <c r="B53" s="41"/>
      <c r="C53" s="25">
        <v>1</v>
      </c>
      <c r="D53" s="22"/>
      <c r="E53" s="34"/>
      <c r="F53" s="30"/>
      <c r="G53" s="34"/>
      <c r="H53" s="30"/>
      <c r="I53" s="29"/>
      <c r="J53" s="30"/>
      <c r="K53" s="34"/>
      <c r="L53" s="30"/>
      <c r="M53" s="29"/>
      <c r="N53" s="30"/>
      <c r="O53" s="29">
        <f t="shared" si="12"/>
        <v>0</v>
      </c>
      <c r="P53" s="30">
        <f t="shared" si="13"/>
        <v>0</v>
      </c>
    </row>
    <row r="54" spans="1:22" ht="18.600000000000001" thickBot="1" x14ac:dyDescent="0.4">
      <c r="B54" s="42"/>
      <c r="C54" s="26">
        <v>2</v>
      </c>
      <c r="D54" s="23"/>
      <c r="E54" s="35"/>
      <c r="F54" s="32"/>
      <c r="G54" s="35"/>
      <c r="H54" s="32"/>
      <c r="I54" s="31"/>
      <c r="J54" s="32"/>
      <c r="K54" s="35"/>
      <c r="L54" s="32"/>
      <c r="M54" s="31"/>
      <c r="N54" s="32"/>
      <c r="O54" s="31">
        <f t="shared" si="12"/>
        <v>0</v>
      </c>
      <c r="P54" s="32">
        <f t="shared" si="13"/>
        <v>0</v>
      </c>
    </row>
    <row r="56" spans="1:22" ht="15" thickBot="1" x14ac:dyDescent="0.35"/>
    <row r="57" spans="1:22" ht="15" thickBot="1" x14ac:dyDescent="0.35">
      <c r="Q57" s="63" t="s">
        <v>24</v>
      </c>
      <c r="R57" s="64"/>
      <c r="S57" s="64" t="s">
        <v>25</v>
      </c>
      <c r="T57" s="64"/>
      <c r="U57" s="64" t="s">
        <v>26</v>
      </c>
      <c r="V57" s="65"/>
    </row>
    <row r="58" spans="1:22" ht="18.600000000000001" thickBot="1" x14ac:dyDescent="0.35">
      <c r="A58" t="str">
        <f>IF(B58="","",B58&amp;"|"&amp;D58)</f>
        <v/>
      </c>
      <c r="B58" s="36"/>
      <c r="C58" s="37" t="s">
        <v>22</v>
      </c>
      <c r="D58" s="38"/>
      <c r="E58" s="66" t="s">
        <v>17</v>
      </c>
      <c r="F58" s="67"/>
      <c r="G58" s="66" t="s">
        <v>18</v>
      </c>
      <c r="H58" s="67"/>
      <c r="I58" s="68" t="s">
        <v>19</v>
      </c>
      <c r="J58" s="68"/>
      <c r="K58" s="66" t="s">
        <v>20</v>
      </c>
      <c r="L58" s="67"/>
      <c r="M58" s="68" t="s">
        <v>21</v>
      </c>
      <c r="N58" s="67"/>
      <c r="O58" s="68" t="s">
        <v>23</v>
      </c>
      <c r="P58" s="68"/>
      <c r="Q58" s="43">
        <f>IF(O59&gt;P59,1,0)+IF(O60&gt;P60,1,0)+IF(O61&gt;P61,1,0)+IF(O62&gt;P62,1,0)</f>
        <v>0</v>
      </c>
      <c r="R58" s="44">
        <f>IF(O59&lt;P59,1,0)+IF(O60&lt;P60,1,0)+IF(O61&lt;P61,1,0)+IF(O62&lt;P62,1,0)</f>
        <v>0</v>
      </c>
      <c r="S58" s="44">
        <f>SUM(O59:O62)</f>
        <v>0</v>
      </c>
      <c r="T58" s="44">
        <f>SUM(P59:P62)</f>
        <v>0</v>
      </c>
      <c r="U58" s="44">
        <f>SUM(E59:E62,G59:G62,I59:I62,K59:K62,M59:M62)</f>
        <v>0</v>
      </c>
      <c r="V58" s="45">
        <f>SUM(F59:F62,H59:H62,J59:J62,L59:L62,N59:N62)</f>
        <v>0</v>
      </c>
    </row>
    <row r="59" spans="1:22" ht="18" x14ac:dyDescent="0.35">
      <c r="B59" s="39"/>
      <c r="C59" s="24">
        <v>4</v>
      </c>
      <c r="D59" s="40"/>
      <c r="E59" s="33"/>
      <c r="F59" s="28"/>
      <c r="G59" s="33"/>
      <c r="H59" s="28"/>
      <c r="I59" s="27"/>
      <c r="J59" s="28"/>
      <c r="K59" s="33"/>
      <c r="L59" s="28"/>
      <c r="M59" s="27"/>
      <c r="N59" s="28"/>
      <c r="O59" s="27">
        <f>IF(E59&gt;F59,1,0)+IF(G59&gt;H59,1,0)+IF(I59&gt;J59,1,0)+IF(K59&gt;L59,1,0)+IF(M59&gt;N59,1,0)</f>
        <v>0</v>
      </c>
      <c r="P59" s="28">
        <f>IF(E59&lt;F59,1,0)+IF(G59&lt;H59,1,0)+IF(I59&lt;J59,1,0)+IF(K59&lt;L59,1,0)+IF(M59&lt;N59,1,0)</f>
        <v>0</v>
      </c>
    </row>
    <row r="60" spans="1:22" ht="18" x14ac:dyDescent="0.35">
      <c r="B60" s="41"/>
      <c r="C60" s="25">
        <v>3</v>
      </c>
      <c r="D60" s="22"/>
      <c r="E60" s="34"/>
      <c r="F60" s="30"/>
      <c r="G60" s="34"/>
      <c r="H60" s="30"/>
      <c r="I60" s="29"/>
      <c r="J60" s="30"/>
      <c r="K60" s="34"/>
      <c r="L60" s="30"/>
      <c r="M60" s="29"/>
      <c r="N60" s="30"/>
      <c r="O60" s="29">
        <f t="shared" ref="O60:O62" si="14">IF(E60&gt;F60,1,0)+IF(G60&gt;H60,1,0)+IF(I60&gt;J60,1,0)+IF(K60&gt;L60,1,0)+IF(M60&gt;N60,1,0)</f>
        <v>0</v>
      </c>
      <c r="P60" s="30">
        <f t="shared" ref="P60:P62" si="15">IF(E60&lt;F60,1,0)+IF(G60&lt;H60,1,0)+IF(I60&lt;J60,1,0)+IF(K60&lt;L60,1,0)+IF(M60&lt;N60,1,0)</f>
        <v>0</v>
      </c>
    </row>
    <row r="61" spans="1:22" ht="18" x14ac:dyDescent="0.35">
      <c r="B61" s="41"/>
      <c r="C61" s="25">
        <v>1</v>
      </c>
      <c r="D61" s="22"/>
      <c r="E61" s="34"/>
      <c r="F61" s="30"/>
      <c r="G61" s="34"/>
      <c r="H61" s="30"/>
      <c r="I61" s="29"/>
      <c r="J61" s="30"/>
      <c r="K61" s="34"/>
      <c r="L61" s="30"/>
      <c r="M61" s="29"/>
      <c r="N61" s="30"/>
      <c r="O61" s="29">
        <f t="shared" si="14"/>
        <v>0</v>
      </c>
      <c r="P61" s="30">
        <f t="shared" si="15"/>
        <v>0</v>
      </c>
    </row>
    <row r="62" spans="1:22" ht="18.600000000000001" thickBot="1" x14ac:dyDescent="0.4">
      <c r="B62" s="42"/>
      <c r="C62" s="26">
        <v>2</v>
      </c>
      <c r="D62" s="23"/>
      <c r="E62" s="35"/>
      <c r="F62" s="32"/>
      <c r="G62" s="35"/>
      <c r="H62" s="32"/>
      <c r="I62" s="31"/>
      <c r="J62" s="32"/>
      <c r="K62" s="35"/>
      <c r="L62" s="32"/>
      <c r="M62" s="31"/>
      <c r="N62" s="32"/>
      <c r="O62" s="31">
        <f t="shared" si="14"/>
        <v>0</v>
      </c>
      <c r="P62" s="32">
        <f t="shared" si="15"/>
        <v>0</v>
      </c>
    </row>
    <row r="64" spans="1:22" ht="15" thickBot="1" x14ac:dyDescent="0.35"/>
    <row r="65" spans="1:22" ht="15" thickBot="1" x14ac:dyDescent="0.35">
      <c r="Q65" s="63" t="s">
        <v>24</v>
      </c>
      <c r="R65" s="64"/>
      <c r="S65" s="64" t="s">
        <v>25</v>
      </c>
      <c r="T65" s="64"/>
      <c r="U65" s="64" t="s">
        <v>26</v>
      </c>
      <c r="V65" s="65"/>
    </row>
    <row r="66" spans="1:22" ht="18.600000000000001" thickBot="1" x14ac:dyDescent="0.35">
      <c r="A66" t="str">
        <f>IF(B66="","",B66&amp;"|"&amp;D66)</f>
        <v/>
      </c>
      <c r="B66" s="36"/>
      <c r="C66" s="37" t="s">
        <v>22</v>
      </c>
      <c r="D66" s="38"/>
      <c r="E66" s="66" t="s">
        <v>17</v>
      </c>
      <c r="F66" s="67"/>
      <c r="G66" s="66" t="s">
        <v>18</v>
      </c>
      <c r="H66" s="67"/>
      <c r="I66" s="68" t="s">
        <v>19</v>
      </c>
      <c r="J66" s="68"/>
      <c r="K66" s="66" t="s">
        <v>20</v>
      </c>
      <c r="L66" s="67"/>
      <c r="M66" s="68" t="s">
        <v>21</v>
      </c>
      <c r="N66" s="67"/>
      <c r="O66" s="68" t="s">
        <v>23</v>
      </c>
      <c r="P66" s="68"/>
      <c r="Q66" s="43">
        <f>IF(O67&gt;P67,1,0)+IF(O68&gt;P68,1,0)+IF(O69&gt;P69,1,0)+IF(O70&gt;P70,1,0)</f>
        <v>0</v>
      </c>
      <c r="R66" s="44">
        <f>IF(O67&lt;P67,1,0)+IF(O68&lt;P68,1,0)+IF(O69&lt;P69,1,0)+IF(O70&lt;P70,1,0)</f>
        <v>0</v>
      </c>
      <c r="S66" s="44">
        <f>SUM(O67:O70)</f>
        <v>0</v>
      </c>
      <c r="T66" s="44">
        <f>SUM(P67:P70)</f>
        <v>0</v>
      </c>
      <c r="U66" s="44">
        <f>SUM(E67:E70,G67:G70,I67:I70,K67:K70,M67:M70)</f>
        <v>0</v>
      </c>
      <c r="V66" s="45">
        <f>SUM(F67:F70,H67:H70,J67:J70,L67:L70,N67:N70)</f>
        <v>0</v>
      </c>
    </row>
    <row r="67" spans="1:22" ht="18" x14ac:dyDescent="0.35">
      <c r="B67" s="39"/>
      <c r="C67" s="24">
        <v>4</v>
      </c>
      <c r="D67" s="40"/>
      <c r="E67" s="33"/>
      <c r="F67" s="28"/>
      <c r="G67" s="33"/>
      <c r="H67" s="28"/>
      <c r="I67" s="27"/>
      <c r="J67" s="28"/>
      <c r="K67" s="33"/>
      <c r="L67" s="28"/>
      <c r="M67" s="27"/>
      <c r="N67" s="28"/>
      <c r="O67" s="27">
        <f>IF(E67&gt;F67,1,0)+IF(G67&gt;H67,1,0)+IF(I67&gt;J67,1,0)+IF(K67&gt;L67,1,0)+IF(M67&gt;N67,1,0)</f>
        <v>0</v>
      </c>
      <c r="P67" s="28">
        <f>IF(E67&lt;F67,1,0)+IF(G67&lt;H67,1,0)+IF(I67&lt;J67,1,0)+IF(K67&lt;L67,1,0)+IF(M67&lt;N67,1,0)</f>
        <v>0</v>
      </c>
    </row>
    <row r="68" spans="1:22" ht="18" x14ac:dyDescent="0.35">
      <c r="B68" s="41"/>
      <c r="C68" s="25">
        <v>3</v>
      </c>
      <c r="D68" s="22"/>
      <c r="E68" s="34"/>
      <c r="F68" s="30"/>
      <c r="G68" s="34"/>
      <c r="H68" s="30"/>
      <c r="I68" s="29"/>
      <c r="J68" s="30"/>
      <c r="K68" s="34"/>
      <c r="L68" s="30"/>
      <c r="M68" s="29"/>
      <c r="N68" s="30"/>
      <c r="O68" s="29">
        <f t="shared" ref="O68:O70" si="16">IF(E68&gt;F68,1,0)+IF(G68&gt;H68,1,0)+IF(I68&gt;J68,1,0)+IF(K68&gt;L68,1,0)+IF(M68&gt;N68,1,0)</f>
        <v>0</v>
      </c>
      <c r="P68" s="30">
        <f t="shared" ref="P68:P70" si="17">IF(E68&lt;F68,1,0)+IF(G68&lt;H68,1,0)+IF(I68&lt;J68,1,0)+IF(K68&lt;L68,1,0)+IF(M68&lt;N68,1,0)</f>
        <v>0</v>
      </c>
    </row>
    <row r="69" spans="1:22" ht="18" x14ac:dyDescent="0.35">
      <c r="B69" s="41"/>
      <c r="C69" s="25">
        <v>1</v>
      </c>
      <c r="D69" s="22"/>
      <c r="E69" s="34"/>
      <c r="F69" s="30"/>
      <c r="G69" s="34"/>
      <c r="H69" s="30"/>
      <c r="I69" s="29"/>
      <c r="J69" s="30"/>
      <c r="K69" s="34"/>
      <c r="L69" s="30"/>
      <c r="M69" s="29"/>
      <c r="N69" s="30"/>
      <c r="O69" s="29">
        <f t="shared" si="16"/>
        <v>0</v>
      </c>
      <c r="P69" s="30">
        <f t="shared" si="17"/>
        <v>0</v>
      </c>
    </row>
    <row r="70" spans="1:22" ht="18.600000000000001" thickBot="1" x14ac:dyDescent="0.4">
      <c r="B70" s="42"/>
      <c r="C70" s="26">
        <v>2</v>
      </c>
      <c r="D70" s="23"/>
      <c r="E70" s="35"/>
      <c r="F70" s="32"/>
      <c r="G70" s="35"/>
      <c r="H70" s="32"/>
      <c r="I70" s="31"/>
      <c r="J70" s="32"/>
      <c r="K70" s="35"/>
      <c r="L70" s="32"/>
      <c r="M70" s="31"/>
      <c r="N70" s="32"/>
      <c r="O70" s="31">
        <f t="shared" si="16"/>
        <v>0</v>
      </c>
      <c r="P70" s="32">
        <f t="shared" si="17"/>
        <v>0</v>
      </c>
    </row>
    <row r="72" spans="1:22" ht="15" thickBot="1" x14ac:dyDescent="0.35"/>
    <row r="73" spans="1:22" ht="15" thickBot="1" x14ac:dyDescent="0.35">
      <c r="Q73" s="63" t="s">
        <v>24</v>
      </c>
      <c r="R73" s="64"/>
      <c r="S73" s="64" t="s">
        <v>25</v>
      </c>
      <c r="T73" s="64"/>
      <c r="U73" s="64" t="s">
        <v>26</v>
      </c>
      <c r="V73" s="65"/>
    </row>
    <row r="74" spans="1:22" ht="18.600000000000001" thickBot="1" x14ac:dyDescent="0.35">
      <c r="A74" t="str">
        <f>IF(B74="","",B74&amp;"|"&amp;D74)</f>
        <v/>
      </c>
      <c r="B74" s="36"/>
      <c r="C74" s="37" t="s">
        <v>22</v>
      </c>
      <c r="D74" s="38"/>
      <c r="E74" s="66" t="s">
        <v>17</v>
      </c>
      <c r="F74" s="67"/>
      <c r="G74" s="66" t="s">
        <v>18</v>
      </c>
      <c r="H74" s="67"/>
      <c r="I74" s="68" t="s">
        <v>19</v>
      </c>
      <c r="J74" s="68"/>
      <c r="K74" s="66" t="s">
        <v>20</v>
      </c>
      <c r="L74" s="67"/>
      <c r="M74" s="68" t="s">
        <v>21</v>
      </c>
      <c r="N74" s="67"/>
      <c r="O74" s="68" t="s">
        <v>23</v>
      </c>
      <c r="P74" s="68"/>
      <c r="Q74" s="43">
        <f>IF(O75&gt;P75,1,0)+IF(O76&gt;P76,1,0)+IF(O77&gt;P77,1,0)+IF(O78&gt;P78,1,0)</f>
        <v>0</v>
      </c>
      <c r="R74" s="44">
        <f>IF(O75&lt;P75,1,0)+IF(O76&lt;P76,1,0)+IF(O77&lt;P77,1,0)+IF(O78&lt;P78,1,0)</f>
        <v>0</v>
      </c>
      <c r="S74" s="44">
        <f>SUM(O75:O78)</f>
        <v>0</v>
      </c>
      <c r="T74" s="44">
        <f>SUM(P75:P78)</f>
        <v>0</v>
      </c>
      <c r="U74" s="44">
        <f>SUM(E75:E78,G75:G78,I75:I78,K75:K78,M75:M78)</f>
        <v>0</v>
      </c>
      <c r="V74" s="45">
        <f>SUM(F75:F78,H75:H78,J75:J78,L75:L78,N75:N78)</f>
        <v>0</v>
      </c>
    </row>
    <row r="75" spans="1:22" ht="18" x14ac:dyDescent="0.35">
      <c r="B75" s="39"/>
      <c r="C75" s="24">
        <v>4</v>
      </c>
      <c r="D75" s="40"/>
      <c r="E75" s="33"/>
      <c r="F75" s="28"/>
      <c r="G75" s="33"/>
      <c r="H75" s="28"/>
      <c r="I75" s="27"/>
      <c r="J75" s="28"/>
      <c r="K75" s="33"/>
      <c r="L75" s="28"/>
      <c r="M75" s="27"/>
      <c r="N75" s="28"/>
      <c r="O75" s="27">
        <f>IF(E75&gt;F75,1,0)+IF(G75&gt;H75,1,0)+IF(I75&gt;J75,1,0)+IF(K75&gt;L75,1,0)+IF(M75&gt;N75,1,0)</f>
        <v>0</v>
      </c>
      <c r="P75" s="28">
        <f>IF(E75&lt;F75,1,0)+IF(G75&lt;H75,1,0)+IF(I75&lt;J75,1,0)+IF(K75&lt;L75,1,0)+IF(M75&lt;N75,1,0)</f>
        <v>0</v>
      </c>
    </row>
    <row r="76" spans="1:22" ht="18" x14ac:dyDescent="0.35">
      <c r="B76" s="41"/>
      <c r="C76" s="25">
        <v>3</v>
      </c>
      <c r="D76" s="22"/>
      <c r="E76" s="34"/>
      <c r="F76" s="30"/>
      <c r="G76" s="34"/>
      <c r="H76" s="30"/>
      <c r="I76" s="29"/>
      <c r="J76" s="30"/>
      <c r="K76" s="34"/>
      <c r="L76" s="30"/>
      <c r="M76" s="29"/>
      <c r="N76" s="30"/>
      <c r="O76" s="29">
        <f t="shared" ref="O76:O78" si="18">IF(E76&gt;F76,1,0)+IF(G76&gt;H76,1,0)+IF(I76&gt;J76,1,0)+IF(K76&gt;L76,1,0)+IF(M76&gt;N76,1,0)</f>
        <v>0</v>
      </c>
      <c r="P76" s="30">
        <f t="shared" ref="P76:P78" si="19">IF(E76&lt;F76,1,0)+IF(G76&lt;H76,1,0)+IF(I76&lt;J76,1,0)+IF(K76&lt;L76,1,0)+IF(M76&lt;N76,1,0)</f>
        <v>0</v>
      </c>
    </row>
    <row r="77" spans="1:22" ht="18" x14ac:dyDescent="0.35">
      <c r="B77" s="41"/>
      <c r="C77" s="25">
        <v>1</v>
      </c>
      <c r="D77" s="22"/>
      <c r="E77" s="34"/>
      <c r="F77" s="30"/>
      <c r="G77" s="34"/>
      <c r="H77" s="30"/>
      <c r="I77" s="29"/>
      <c r="J77" s="30"/>
      <c r="K77" s="34"/>
      <c r="L77" s="30"/>
      <c r="M77" s="29"/>
      <c r="N77" s="30"/>
      <c r="O77" s="29">
        <f t="shared" si="18"/>
        <v>0</v>
      </c>
      <c r="P77" s="30">
        <f t="shared" si="19"/>
        <v>0</v>
      </c>
    </row>
    <row r="78" spans="1:22" ht="18.600000000000001" thickBot="1" x14ac:dyDescent="0.4">
      <c r="B78" s="42"/>
      <c r="C78" s="26">
        <v>2</v>
      </c>
      <c r="D78" s="23"/>
      <c r="E78" s="35"/>
      <c r="F78" s="32"/>
      <c r="G78" s="35"/>
      <c r="H78" s="32"/>
      <c r="I78" s="31"/>
      <c r="J78" s="32"/>
      <c r="K78" s="35"/>
      <c r="L78" s="32"/>
      <c r="M78" s="31"/>
      <c r="N78" s="32"/>
      <c r="O78" s="31">
        <f t="shared" si="18"/>
        <v>0</v>
      </c>
      <c r="P78" s="32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o G A A B Q S w M E F A A C A A g A U o t s V 8 Z 5 0 a a l A A A A 9 g A A A B I A H A B D b 2 5 m a W c v U G F j a 2 F n Z S 5 4 b W w g o h g A K K A U A A A A A A A A A A A A A A A A A A A A A A A A A A A A h Y 8 x D o I w G I W v Q r r T l u p g y E 8 Z X B w k M T E a 1 6 Z U a I R i a G u 5 m 4 N H 8 g p i F H V z f N / 7 h v f u 1 x v k Q 9 t E F 9 V b 3 Z k M J Z i i S B n Z l d p U G f L u G C 9 Q z m E j 5 E l U K h p l Y 9 P B l h m q n T u n h I Q Q c J j h r q 8 I o z Q h h 2 K 9 l b V q B f r I + r 8 c a 2 O d M F I h D v v X G M 5 w w h h m c 4 Y p k A l C o c 1 X Y O P e Z / s D Y e k b 5 3 v F a x + v d k C m C O T 9 g T 8 A U E s D B B Q A A g A I A F K L b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i 2 x X 7 O 1 G A z M D A A D 5 C w A A E w A c A E Z v c m 1 1 b G F z L 1 N l Y 3 R p b 2 4 x L m 0 g o h g A K K A U A A A A A A A A A A A A A A A A A A A A A A A A A A A A p V b d a t s w F L 4 P 5 B 2 E B y V l J s x x k r Z 0 H Y y s h a 6 s h T a w i 2 C G E 6 u L s S 0 F S 0 n T Z H m I P k I u c 9 G L M d g L m L 7 X Z M s / c i K 5 K R O B O P 5 O z v n O + Y 5 0 R O C I u h i B O / 5 t n N Z r 9 R o Z 2 y F 0 w L d o E 3 o v T 4 t o Q 6 A H z o A P a b 0 G 2 L r A Y R i t C X t 1 P h 9 B v 9 m b h i F E 9 D s O v S H G X u N w O b i 2 A 3 i m 9 Y g 9 s S n 2 N G s 1 6 G F E m Z G l c x / v t H 7 0 P J k S E E R / H E y i Z z q z N e a x b w 9 9 2 O y H N i L 3 O A x 6 2 J 8 G q P 8 4 g a S R h t W X y 8 K x D i j D A I V z u l o d 5 r 7 P f z 5 G G + Q C T B Y + n o A x X i y i t e 2 I I T 4 7 D n f e k F L R g U Z h M G H f 0 B 6 N g V H 4 v k Q O n F c 7 T k x y 7 2 o y L E h i y h 6 M 5 H O J a L f d j N M t 4 t 3 h E H u A L F 5 + h z N Y h L m D P t P s F j + Q h p J T S r 4 x y O p l g Y + f A J r 6 / m G p V j B O G l L K J P a Y 6 A 7 k m h f B r i G h 0 P m K 3 T i f M i E d L H m l V v o O W R H b g W J v V y 5 y m h e M z 8 2 U w r D g d O U O W b t g x k i R / f l 8 Y i M n e R b r r E p E E r 7 U R K k M K / F 1 0 8 g B 9 i g 0 1 0 1 S Z + Y M + j R a z 7 C / 1 b y 3 M M C z l F Y s j i o Z P S u O x H W 0 p g j O 4 E L M + R Y i t q s K v w o e 4 v 7 g O e S / W j z D L K c 8 P f Z + n 8 1 j y H e P j D R z n b r J m t C 9 L 7 r w b F B Q s g A d Q w S 0 u c b y I B B o m q L 1 D U X v V 9 D N + z + 1 s Z g H 5 v 8 1 K Q 2 1 l l u M m I R Z m v s U s P V K A b d Y y I o I B o l k c S Y G r 5 z B 6 1 a C W h x q t S S Y y T H T N C V g m 4 N t t i R o h 6 O d e E n g L o e 7 y Z L g R x w / 4 k t i c M w N j t M l s T j h F i f Z k p g Y H 9 L k z X a n e 3 Q s N c l K V 7 Y R W 0 + p o S n X s E L z Q s a m s S N k v A G U U n J Q J S Z H l X J y W C 0 o x y s k 5 Q Z V o n K L S l m 5 S b W w 3 O Y V a d N C V Y u b G v 2 H v O 0 3 y m u K 8 r Y y e f M D 5 / 0 g l 9 4 S r h A k i D b U f 3 l y + N 1 K M U i + u I S 6 a E S r 4 r e T U V Y Q E I 6 h f v R 3 O M z / o o j B j 9 L i g K u m p p e n p j h Y 9 q h t R 3 X 7 U v P M R t S P y 7 y 0 + R Q 5 0 H 5 p B + I k 2 Y N C 9 4 3 y d g Q G u x R Y z D I J S z 7 K 2 e 3 Y 2 Z 7 l m N 1 O w q L u F Y z 1 p V A D k Y x a i 3 r N R Z V E T v 8 B U E s B A i 0 A F A A C A A g A U o t s V 8 Z 5 0 a a l A A A A 9 g A A A B I A A A A A A A A A A A A A A A A A A A A A A E N v b m Z p Z y 9 Q Y W N r Y W d l L n h t b F B L A Q I t A B Q A A g A I A F K L b F c P y u m r p A A A A O k A A A A T A A A A A A A A A A A A A A A A A P E A A A B b Q 2 9 u d G V u d F 9 U e X B l c 1 0 u e G 1 s U E s B A i 0 A F A A C A A g A U o t s V + z t R g M z A w A A + Q s A A B M A A A A A A A A A A A A A A A A A 4 g E A A E Z v c m 1 1 b G F z L 1 N l Y 3 R p b 2 4 x L m 1 Q S w U G A A A A A A M A A w D C A A A A Y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x c A A A A A A A A B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T c O p c m v F k X r D q X N l a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D b 2 x 1 b W 5 U e X B l c y I g V m F s d W U 9 I n N B Q U F H Q m c 9 P S I g L z 4 8 R W 5 0 c n k g V H l w Z T 0 i R m l s b E x h c 3 R V c G R h d G V k I i B W Y W x 1 Z T 0 i Z D I w M j M t M T E t M T J U M T Y 6 M j Y 6 M z Y u O T M y N z k w N l o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P T q X f t n S E y R I A k z c U s 5 L Q A A A A A C A A A A A A A Q Z g A A A A E A A C A A A A A n 4 n 7 Y s J U n 9 Y 8 c q 5 0 j y 6 A G T l l A 9 Q E P p f 1 Y 6 H J T u D N U 9 Q A A A A A O g A A A A A I A A C A A A A A 4 L 4 i n m z 3 L N h D h 8 z s 3 H J F b D m N h / U a C t + A N G g Q l D r Q t A F A A A A C + O n l Z S U 9 g I 9 o m a r Z Z h r Y 2 j U E N F X X D j V g 8 8 W P 4 8 h T 8 R X c V i o x A n L t 6 r 7 + / 9 v f F Z C F T a h g N 4 L F 6 b 1 k H / X L e J + r Q z m z 5 a j 3 w 3 6 u O W s K C / r 5 u L 0 A A A A B 9 m a k C 4 9 t 1 A C 5 E V / y z 2 / o q y K w 7 q r 1 c W W D J 5 C X Z h S Q b E J L 5 Y 3 i Y h K 9 D r Y H a E p h j 4 L i o D 6 t H x V b g 9 J s h 8 O z 6 b / M I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2026-04-29T10:18:06Z</dcterms:modified>
</cp:coreProperties>
</file>